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'DC30'!$A$1:$Q$57</definedName>
    <definedName name="_xlnm.Print_Area" localSheetId="15">'DC31'!$A$1:$Q$57</definedName>
    <definedName name="_xlnm.Print_Area" localSheetId="20">'DC32'!$A$1:$Q$57</definedName>
    <definedName name="_xlnm.Print_Area" localSheetId="1">'MP301'!$A$1:$Q$57</definedName>
    <definedName name="_xlnm.Print_Area" localSheetId="2">'MP302'!$A$1:$Q$57</definedName>
    <definedName name="_xlnm.Print_Area" localSheetId="3">'MP303'!$A$1:$Q$57</definedName>
    <definedName name="_xlnm.Print_Area" localSheetId="4">'MP304'!$A$1:$Q$57</definedName>
    <definedName name="_xlnm.Print_Area" localSheetId="5">'MP305'!$A$1:$Q$57</definedName>
    <definedName name="_xlnm.Print_Area" localSheetId="6">'MP306'!$A$1:$Q$57</definedName>
    <definedName name="_xlnm.Print_Area" localSheetId="7">'MP307'!$A$1:$Q$57</definedName>
    <definedName name="_xlnm.Print_Area" localSheetId="9">'MP311'!$A$1:$Q$57</definedName>
    <definedName name="_xlnm.Print_Area" localSheetId="10">'MP312'!$A$1:$Q$57</definedName>
    <definedName name="_xlnm.Print_Area" localSheetId="11">'MP313'!$A$1:$Q$57</definedName>
    <definedName name="_xlnm.Print_Area" localSheetId="12">'MP314'!$A$1:$Q$57</definedName>
    <definedName name="_xlnm.Print_Area" localSheetId="13">'MP315'!$A$1:$Q$57</definedName>
    <definedName name="_xlnm.Print_Area" localSheetId="14">'MP316'!$A$1:$Q$57</definedName>
    <definedName name="_xlnm.Print_Area" localSheetId="16">'MP321'!$A$1:$Q$57</definedName>
    <definedName name="_xlnm.Print_Area" localSheetId="17">'MP324'!$A$1:$Q$57</definedName>
    <definedName name="_xlnm.Print_Area" localSheetId="18">'MP325'!$A$1:$Q$57</definedName>
    <definedName name="_xlnm.Print_Area" localSheetId="19">'MP326'!$A$1:$Q$57</definedName>
    <definedName name="_xlnm.Print_Area" localSheetId="0">'Summary'!$A$1:$Q$57</definedName>
  </definedNames>
  <calcPr fullCalcOnLoad="1"/>
</workbook>
</file>

<file path=xl/sharedStrings.xml><?xml version="1.0" encoding="utf-8"?>
<sst xmlns="http://schemas.openxmlformats.org/spreadsheetml/2006/main" count="1386" uniqueCount="84">
  <si>
    <t>Mpumalanga: Albert Luthuli(MP301) - Table SA25 Budgeted Monthly Revenue and Expenditure ( All )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</si>
  <si>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</si>
  <si>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</si>
  <si>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</si>
  <si>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</si>
  <si>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</si>
  <si>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</si>
  <si>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</si>
  <si>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</si>
  <si>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</si>
  <si>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</si>
  <si>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</si>
  <si>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</si>
  <si>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</si>
  <si>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</si>
  <si>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</si>
  <si>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</si>
  <si>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</si>
  <si>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</si>
  <si>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</si>
  <si>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</si>
  <si>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</si>
  <si>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</si>
  <si>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</si>
  <si>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</si>
  <si>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</si>
  <si>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</si>
  <si>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</si>
  <si>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</si>
  <si>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</si>
  <si>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</si>
  <si>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</si>
  <si>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</si>
  <si>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</si>
  <si>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</si>
  <si>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</si>
  <si>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</si>
  <si>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</si>
  <si>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</si>
  <si>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</si>
  <si>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</si>
  <si>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</si>
  <si>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</si>
  <si>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</si>
  <si>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</si>
  <si>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</si>
  <si>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</si>
  <si>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</si>
  <si>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</si>
  <si>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</si>
  <si>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</si>
  <si>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</si>
  <si>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</si>
  <si>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</si>
  <si>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</si>
  <si>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</si>
  <si>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</si>
  <si>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</si>
  <si>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</si>
  <si>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</si>
  <si>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</si>
  <si>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</si>
  <si>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Mpumalanga: Msukaligwa(MP302) - Table SA25 Budgeted Monthly Revenue and Expenditure ( All ) for 4th Quarter ended 30 June 2019 (Figures Finalised as at 2019/11/08)</t>
  </si>
  <si>
    <t>Mpumalanga: Mkhondo(MP303) - Table SA25 Budgeted Monthly Revenue and Expenditure ( All ) for 4th Quarter ended 30 June 2019 (Figures Finalised as at 2019/11/08)</t>
  </si>
  <si>
    <t>Mpumalanga: Pixley Ka Seme (MP)(MP304) - Table SA25 Budgeted Monthly Revenue and Expenditure ( All ) for 4th Quarter ended 30 June 2019 (Figures Finalised as at 2019/11/08)</t>
  </si>
  <si>
    <t>Mpumalanga: Lekwa(MP305) - Table SA25 Budgeted Monthly Revenue and Expenditure ( All ) for 4th Quarter ended 30 June 2019 (Figures Finalised as at 2019/11/08)</t>
  </si>
  <si>
    <t>Mpumalanga: Dipaleseng(MP306) - Table SA25 Budgeted Monthly Revenue and Expenditure ( All ) for 4th Quarter ended 30 June 2019 (Figures Finalised as at 2019/11/08)</t>
  </si>
  <si>
    <t>Mpumalanga: Govan Mbeki(MP307) - Table SA25 Budgeted Monthly Revenue and Expenditure ( All ) for 4th Quarter ended 30 June 2019 (Figures Finalised as at 2019/11/08)</t>
  </si>
  <si>
    <t>Mpumalanga: Gert Sibande(DC30) - Table SA25 Budgeted Monthly Revenue and Expenditure ( All ) for 4th Quarter ended 30 June 2019 (Figures Finalised as at 2019/11/08)</t>
  </si>
  <si>
    <t>Mpumalanga: Victor Khanye(MP311) - Table SA25 Budgeted Monthly Revenue and Expenditure ( All ) for 4th Quarter ended 30 June 2019 (Figures Finalised as at 2019/11/08)</t>
  </si>
  <si>
    <t>Mpumalanga: Emalahleni (MP)(MP312) - Table SA25 Budgeted Monthly Revenue and Expenditure ( All ) for 4th Quarter ended 30 June 2019 (Figures Finalised as at 2019/11/08)</t>
  </si>
  <si>
    <t>Mpumalanga: Steve Tshwete(MP313) - Table SA25 Budgeted Monthly Revenue and Expenditure ( All ) for 4th Quarter ended 30 June 2019 (Figures Finalised as at 2019/11/08)</t>
  </si>
  <si>
    <t>Mpumalanga: Emakhazeni(MP314) - Table SA25 Budgeted Monthly Revenue and Expenditure ( All ) for 4th Quarter ended 30 June 2019 (Figures Finalised as at 2019/11/08)</t>
  </si>
  <si>
    <t>Mpumalanga: Thembisile Hani(MP315) - Table SA25 Budgeted Monthly Revenue and Expenditure ( All ) for 4th Quarter ended 30 June 2019 (Figures Finalised as at 2019/11/08)</t>
  </si>
  <si>
    <t>Mpumalanga: Dr J.S. Moroka(MP316) - Table SA25 Budgeted Monthly Revenue and Expenditure ( All ) for 4th Quarter ended 30 June 2019 (Figures Finalised as at 2019/11/08)</t>
  </si>
  <si>
    <t>Mpumalanga: Nkangala(DC31) - Table SA25 Budgeted Monthly Revenue and Expenditure ( All ) for 4th Quarter ended 30 June 2019 (Figures Finalised as at 2019/11/08)</t>
  </si>
  <si>
    <t>Mpumalanga: Thaba Chweu(MP321) - Table SA25 Budgeted Monthly Revenue and Expenditure ( All ) for 4th Quarter ended 30 June 2019 (Figures Finalised as at 2019/11/08)</t>
  </si>
  <si>
    <t>Mpumalanga: Nkomazi(MP324) - Table SA25 Budgeted Monthly Revenue and Expenditure ( All ) for 4th Quarter ended 30 June 2019 (Figures Finalised as at 2019/11/08)</t>
  </si>
  <si>
    <t>Mpumalanga: Bushbuckridge(MP325) - Table SA25 Budgeted Monthly Revenue and Expenditure ( All ) for 4th Quarter ended 30 June 2019 (Figures Finalised as at 2019/11/08)</t>
  </si>
  <si>
    <t>Mpumalanga: City of Mbombela(MP326) - Table SA25 Budgeted Monthly Revenue and Expenditure ( All ) for 4th Quarter ended 30 June 2019 (Figures Finalised as at 2019/11/08)</t>
  </si>
  <si>
    <t>Mpumalanga: Ehlanzeni(DC32) - Table SA25 Budgeted Monthly Revenue and Expenditure ( All ) for 4th Quarter ended 30 June 2019 (Figures Finalised as at 2019/11/08)</t>
  </si>
  <si>
    <t>Summary - Table SA25 Budgeted Monthly Revenue and Expenditure ( All ) for 4th Quarter ended 30 June 2019 (Figures Finalised as at 2019/11/08)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</si>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</sst>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352006937</v>
      </c>
      <c r="D5" s="3">
        <v>258565601</v>
      </c>
      <c r="E5" s="3">
        <v>164001761</v>
      </c>
      <c r="F5" s="3">
        <v>257618717</v>
      </c>
      <c r="G5" s="3">
        <v>337627754</v>
      </c>
      <c r="H5" s="3">
        <v>251486448</v>
      </c>
      <c r="I5" s="3">
        <v>245095386</v>
      </c>
      <c r="J5" s="3">
        <v>245292300</v>
      </c>
      <c r="K5" s="3">
        <v>245286462</v>
      </c>
      <c r="L5" s="3">
        <v>245162618</v>
      </c>
      <c r="M5" s="3">
        <v>249146833</v>
      </c>
      <c r="N5" s="4">
        <v>147328807</v>
      </c>
      <c r="O5" s="5">
        <v>2998619624</v>
      </c>
      <c r="P5" s="3">
        <v>3148409514</v>
      </c>
      <c r="Q5" s="4">
        <v>3287732561</v>
      </c>
    </row>
    <row r="6" spans="1:17" ht="13.5">
      <c r="A6" s="19" t="s">
        <v>24</v>
      </c>
      <c r="B6" s="20"/>
      <c r="C6" s="3">
        <v>307914273</v>
      </c>
      <c r="D6" s="3">
        <v>-956370589</v>
      </c>
      <c r="E6" s="3">
        <v>4798263349</v>
      </c>
      <c r="F6" s="3">
        <v>211474668</v>
      </c>
      <c r="G6" s="3">
        <v>-608923512</v>
      </c>
      <c r="H6" s="3">
        <v>296422219</v>
      </c>
      <c r="I6" s="3">
        <v>-1626136013</v>
      </c>
      <c r="J6" s="3">
        <v>283691254</v>
      </c>
      <c r="K6" s="3">
        <v>331130251</v>
      </c>
      <c r="L6" s="3">
        <v>273430425</v>
      </c>
      <c r="M6" s="3">
        <v>294842244</v>
      </c>
      <c r="N6" s="4">
        <v>1224758336</v>
      </c>
      <c r="O6" s="6">
        <v>4830496905</v>
      </c>
      <c r="P6" s="3">
        <v>5285600040</v>
      </c>
      <c r="Q6" s="4">
        <v>5602441571</v>
      </c>
    </row>
    <row r="7" spans="1:17" ht="13.5">
      <c r="A7" s="21" t="s">
        <v>25</v>
      </c>
      <c r="B7" s="20"/>
      <c r="C7" s="3">
        <v>167749439</v>
      </c>
      <c r="D7" s="3">
        <v>198433643</v>
      </c>
      <c r="E7" s="3">
        <v>-49944628</v>
      </c>
      <c r="F7" s="3">
        <v>168269601</v>
      </c>
      <c r="G7" s="3">
        <v>279041003</v>
      </c>
      <c r="H7" s="3">
        <v>165818283</v>
      </c>
      <c r="I7" s="3">
        <v>115272246</v>
      </c>
      <c r="J7" s="3">
        <v>144962467</v>
      </c>
      <c r="K7" s="3">
        <v>164171566</v>
      </c>
      <c r="L7" s="3">
        <v>139308366</v>
      </c>
      <c r="M7" s="3">
        <v>158177388</v>
      </c>
      <c r="N7" s="4">
        <v>98746209</v>
      </c>
      <c r="O7" s="6">
        <v>1750005583</v>
      </c>
      <c r="P7" s="3">
        <v>1877138370</v>
      </c>
      <c r="Q7" s="4">
        <v>1972153231</v>
      </c>
    </row>
    <row r="8" spans="1:17" ht="13.5">
      <c r="A8" s="21" t="s">
        <v>26</v>
      </c>
      <c r="B8" s="20"/>
      <c r="C8" s="3">
        <v>52168194</v>
      </c>
      <c r="D8" s="3">
        <v>43903443</v>
      </c>
      <c r="E8" s="3">
        <v>33612102</v>
      </c>
      <c r="F8" s="3">
        <v>45410831</v>
      </c>
      <c r="G8" s="3">
        <v>53835916</v>
      </c>
      <c r="H8" s="3">
        <v>45939909</v>
      </c>
      <c r="I8" s="3">
        <v>41094989</v>
      </c>
      <c r="J8" s="3">
        <v>45327496</v>
      </c>
      <c r="K8" s="3">
        <v>68334695</v>
      </c>
      <c r="L8" s="3">
        <v>43109255</v>
      </c>
      <c r="M8" s="3">
        <v>43877858</v>
      </c>
      <c r="N8" s="4">
        <v>35362071</v>
      </c>
      <c r="O8" s="6">
        <v>551976759</v>
      </c>
      <c r="P8" s="3">
        <v>608974343</v>
      </c>
      <c r="Q8" s="4">
        <v>639494166</v>
      </c>
    </row>
    <row r="9" spans="1:17" ht="13.5">
      <c r="A9" s="21" t="s">
        <v>27</v>
      </c>
      <c r="B9" s="20"/>
      <c r="C9" s="22">
        <v>65369057</v>
      </c>
      <c r="D9" s="22">
        <v>54508281</v>
      </c>
      <c r="E9" s="22">
        <v>44337832</v>
      </c>
      <c r="F9" s="22">
        <v>54567548</v>
      </c>
      <c r="G9" s="22">
        <v>66587191</v>
      </c>
      <c r="H9" s="22">
        <v>53998518</v>
      </c>
      <c r="I9" s="22">
        <v>54355138</v>
      </c>
      <c r="J9" s="22">
        <v>54823955</v>
      </c>
      <c r="K9" s="22">
        <v>54005854</v>
      </c>
      <c r="L9" s="22">
        <v>54537967</v>
      </c>
      <c r="M9" s="22">
        <v>57054395</v>
      </c>
      <c r="N9" s="23">
        <v>40804509</v>
      </c>
      <c r="O9" s="24">
        <v>654950245</v>
      </c>
      <c r="P9" s="22">
        <v>708394751</v>
      </c>
      <c r="Q9" s="23">
        <v>737848184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5805212</v>
      </c>
      <c r="D11" s="3">
        <v>3692051</v>
      </c>
      <c r="E11" s="3">
        <v>3767576</v>
      </c>
      <c r="F11" s="3">
        <v>3643787</v>
      </c>
      <c r="G11" s="3">
        <v>3822458</v>
      </c>
      <c r="H11" s="3">
        <v>3571455</v>
      </c>
      <c r="I11" s="3">
        <v>3755420</v>
      </c>
      <c r="J11" s="3">
        <v>3572127</v>
      </c>
      <c r="K11" s="3">
        <v>3633616</v>
      </c>
      <c r="L11" s="3">
        <v>3533023</v>
      </c>
      <c r="M11" s="3">
        <v>3656137</v>
      </c>
      <c r="N11" s="4">
        <v>1715990</v>
      </c>
      <c r="O11" s="6">
        <v>44168852</v>
      </c>
      <c r="P11" s="3">
        <v>45708946</v>
      </c>
      <c r="Q11" s="4">
        <v>50953884</v>
      </c>
    </row>
    <row r="12" spans="1:17" ht="13.5">
      <c r="A12" s="19" t="s">
        <v>29</v>
      </c>
      <c r="B12" s="25"/>
      <c r="C12" s="3">
        <v>15641326</v>
      </c>
      <c r="D12" s="3">
        <v>14505153</v>
      </c>
      <c r="E12" s="3">
        <v>14808486</v>
      </c>
      <c r="F12" s="3">
        <v>14614486</v>
      </c>
      <c r="G12" s="3">
        <v>14956486</v>
      </c>
      <c r="H12" s="3">
        <v>14271486</v>
      </c>
      <c r="I12" s="3">
        <v>14696312</v>
      </c>
      <c r="J12" s="3">
        <v>15311486</v>
      </c>
      <c r="K12" s="3">
        <v>15521486</v>
      </c>
      <c r="L12" s="3">
        <v>15326486</v>
      </c>
      <c r="M12" s="3">
        <v>15726816</v>
      </c>
      <c r="N12" s="4">
        <v>13549788</v>
      </c>
      <c r="O12" s="6">
        <v>178929797</v>
      </c>
      <c r="P12" s="3">
        <v>183118614</v>
      </c>
      <c r="Q12" s="4">
        <v>193087861</v>
      </c>
    </row>
    <row r="13" spans="1:17" ht="13.5">
      <c r="A13" s="19" t="s">
        <v>30</v>
      </c>
      <c r="B13" s="25"/>
      <c r="C13" s="3">
        <v>49819198</v>
      </c>
      <c r="D13" s="3">
        <v>77305393</v>
      </c>
      <c r="E13" s="3">
        <v>51165919</v>
      </c>
      <c r="F13" s="3">
        <v>51091348</v>
      </c>
      <c r="G13" s="3">
        <v>105863543</v>
      </c>
      <c r="H13" s="3">
        <v>79922533</v>
      </c>
      <c r="I13" s="3">
        <v>78490325</v>
      </c>
      <c r="J13" s="3">
        <v>78732118</v>
      </c>
      <c r="K13" s="3">
        <v>79396755</v>
      </c>
      <c r="L13" s="3">
        <v>80007432</v>
      </c>
      <c r="M13" s="3">
        <v>84394503</v>
      </c>
      <c r="N13" s="4">
        <v>76834076</v>
      </c>
      <c r="O13" s="6">
        <v>893023143</v>
      </c>
      <c r="P13" s="3">
        <v>890363825</v>
      </c>
      <c r="Q13" s="4">
        <v>935699820</v>
      </c>
    </row>
    <row r="14" spans="1:17" ht="13.5">
      <c r="A14" s="19" t="s">
        <v>31</v>
      </c>
      <c r="B14" s="25"/>
      <c r="C14" s="3">
        <v>319019</v>
      </c>
      <c r="D14" s="3">
        <v>319019</v>
      </c>
      <c r="E14" s="3">
        <v>319019</v>
      </c>
      <c r="F14" s="3">
        <v>319019</v>
      </c>
      <c r="G14" s="3">
        <v>319019</v>
      </c>
      <c r="H14" s="3">
        <v>319020</v>
      </c>
      <c r="I14" s="3">
        <v>319019</v>
      </c>
      <c r="J14" s="3">
        <v>319019</v>
      </c>
      <c r="K14" s="3">
        <v>319019</v>
      </c>
      <c r="L14" s="3">
        <v>319019</v>
      </c>
      <c r="M14" s="3">
        <v>319019</v>
      </c>
      <c r="N14" s="4">
        <v>319027</v>
      </c>
      <c r="O14" s="6">
        <v>3828237</v>
      </c>
      <c r="P14" s="3">
        <v>3494025</v>
      </c>
      <c r="Q14" s="4">
        <v>3675143</v>
      </c>
    </row>
    <row r="15" spans="1:17" ht="13.5">
      <c r="A15" s="19" t="s">
        <v>32</v>
      </c>
      <c r="B15" s="25"/>
      <c r="C15" s="3">
        <v>10829425</v>
      </c>
      <c r="D15" s="3">
        <v>10942455</v>
      </c>
      <c r="E15" s="3">
        <v>11312277</v>
      </c>
      <c r="F15" s="3">
        <v>11110339</v>
      </c>
      <c r="G15" s="3">
        <v>10693785</v>
      </c>
      <c r="H15" s="3">
        <v>10633379</v>
      </c>
      <c r="I15" s="3">
        <v>12548644</v>
      </c>
      <c r="J15" s="3">
        <v>10665067</v>
      </c>
      <c r="K15" s="3">
        <v>10695895</v>
      </c>
      <c r="L15" s="3">
        <v>10709116</v>
      </c>
      <c r="M15" s="3">
        <v>12228515</v>
      </c>
      <c r="N15" s="4">
        <v>34394651</v>
      </c>
      <c r="O15" s="6">
        <v>156763548</v>
      </c>
      <c r="P15" s="3">
        <v>169769685</v>
      </c>
      <c r="Q15" s="4">
        <v>176855951</v>
      </c>
    </row>
    <row r="16" spans="1:17" ht="13.5">
      <c r="A16" s="19" t="s">
        <v>33</v>
      </c>
      <c r="B16" s="25"/>
      <c r="C16" s="3">
        <v>3329484</v>
      </c>
      <c r="D16" s="3">
        <v>3339524</v>
      </c>
      <c r="E16" s="3">
        <v>3724872</v>
      </c>
      <c r="F16" s="3">
        <v>3753190</v>
      </c>
      <c r="G16" s="3">
        <v>3581443</v>
      </c>
      <c r="H16" s="3">
        <v>3498697</v>
      </c>
      <c r="I16" s="3">
        <v>4143182</v>
      </c>
      <c r="J16" s="3">
        <v>3487313</v>
      </c>
      <c r="K16" s="3">
        <v>3672379</v>
      </c>
      <c r="L16" s="3">
        <v>3432262</v>
      </c>
      <c r="M16" s="3">
        <v>3846963</v>
      </c>
      <c r="N16" s="4">
        <v>3214569</v>
      </c>
      <c r="O16" s="6">
        <v>43023878</v>
      </c>
      <c r="P16" s="3">
        <v>46268465</v>
      </c>
      <c r="Q16" s="4">
        <v>50074036</v>
      </c>
    </row>
    <row r="17" spans="1:17" ht="13.5">
      <c r="A17" s="21" t="s">
        <v>34</v>
      </c>
      <c r="B17" s="20"/>
      <c r="C17" s="3">
        <v>14163736</v>
      </c>
      <c r="D17" s="3">
        <v>2976157</v>
      </c>
      <c r="E17" s="3">
        <v>2976157</v>
      </c>
      <c r="F17" s="3">
        <v>2976157</v>
      </c>
      <c r="G17" s="3">
        <v>2976157</v>
      </c>
      <c r="H17" s="3">
        <v>2976157</v>
      </c>
      <c r="I17" s="3">
        <v>2976157</v>
      </c>
      <c r="J17" s="3">
        <v>14163732</v>
      </c>
      <c r="K17" s="3">
        <v>2976157</v>
      </c>
      <c r="L17" s="3">
        <v>2976157</v>
      </c>
      <c r="M17" s="3">
        <v>3072686</v>
      </c>
      <c r="N17" s="4">
        <v>2879648</v>
      </c>
      <c r="O17" s="6">
        <v>58089058</v>
      </c>
      <c r="P17" s="3">
        <v>62362145</v>
      </c>
      <c r="Q17" s="4">
        <v>65618745</v>
      </c>
    </row>
    <row r="18" spans="1:17" ht="13.5">
      <c r="A18" s="19" t="s">
        <v>35</v>
      </c>
      <c r="B18" s="25"/>
      <c r="C18" s="3">
        <v>609805758</v>
      </c>
      <c r="D18" s="3">
        <v>524982539</v>
      </c>
      <c r="E18" s="3">
        <v>381090387</v>
      </c>
      <c r="F18" s="3">
        <v>381090387</v>
      </c>
      <c r="G18" s="3">
        <v>503739868</v>
      </c>
      <c r="H18" s="3">
        <v>591371847</v>
      </c>
      <c r="I18" s="3">
        <v>381237073</v>
      </c>
      <c r="J18" s="3">
        <v>472857505</v>
      </c>
      <c r="K18" s="3">
        <v>572486366</v>
      </c>
      <c r="L18" s="3">
        <v>381090387</v>
      </c>
      <c r="M18" s="3">
        <v>383585474</v>
      </c>
      <c r="N18" s="4">
        <v>403189527</v>
      </c>
      <c r="O18" s="6">
        <v>5586527118</v>
      </c>
      <c r="P18" s="3">
        <v>5934403242</v>
      </c>
      <c r="Q18" s="4">
        <v>6371452863</v>
      </c>
    </row>
    <row r="19" spans="1:17" ht="13.5">
      <c r="A19" s="19" t="s">
        <v>36</v>
      </c>
      <c r="B19" s="25"/>
      <c r="C19" s="22">
        <v>176685777</v>
      </c>
      <c r="D19" s="22">
        <v>39145725</v>
      </c>
      <c r="E19" s="22">
        <v>41156565</v>
      </c>
      <c r="F19" s="22">
        <v>40162535</v>
      </c>
      <c r="G19" s="22">
        <v>41263396</v>
      </c>
      <c r="H19" s="22">
        <v>150493104</v>
      </c>
      <c r="I19" s="22">
        <v>39821704</v>
      </c>
      <c r="J19" s="22">
        <v>38728269</v>
      </c>
      <c r="K19" s="22">
        <v>122597905</v>
      </c>
      <c r="L19" s="22">
        <v>55647654</v>
      </c>
      <c r="M19" s="22">
        <v>41869296</v>
      </c>
      <c r="N19" s="23">
        <v>43803443</v>
      </c>
      <c r="O19" s="24">
        <v>831375373</v>
      </c>
      <c r="P19" s="22">
        <v>823152009</v>
      </c>
      <c r="Q19" s="23">
        <v>858068113</v>
      </c>
    </row>
    <row r="20" spans="1:17" ht="13.5">
      <c r="A20" s="19" t="s">
        <v>37</v>
      </c>
      <c r="B20" s="25"/>
      <c r="C20" s="3">
        <v>1092998</v>
      </c>
      <c r="D20" s="3">
        <v>1092998</v>
      </c>
      <c r="E20" s="3">
        <v>1092998</v>
      </c>
      <c r="F20" s="3">
        <v>1092998</v>
      </c>
      <c r="G20" s="3">
        <v>1092998</v>
      </c>
      <c r="H20" s="3">
        <v>1093002</v>
      </c>
      <c r="I20" s="3">
        <v>1092998</v>
      </c>
      <c r="J20" s="3">
        <v>1092998</v>
      </c>
      <c r="K20" s="3">
        <v>1092998</v>
      </c>
      <c r="L20" s="3">
        <v>1092998</v>
      </c>
      <c r="M20" s="3">
        <v>1092998</v>
      </c>
      <c r="N20" s="26">
        <v>1093001</v>
      </c>
      <c r="O20" s="6">
        <v>13115983</v>
      </c>
      <c r="P20" s="3">
        <v>13826164</v>
      </c>
      <c r="Q20" s="4">
        <v>14581799</v>
      </c>
    </row>
    <row r="21" spans="1:17" ht="25.5">
      <c r="A21" s="27" t="s">
        <v>38</v>
      </c>
      <c r="B21" s="28"/>
      <c r="C21" s="29">
        <f aca="true" t="shared" si="0" ref="C21:Q21">SUM(C5:C20)</f>
        <v>1832699833</v>
      </c>
      <c r="D21" s="29">
        <f t="shared" si="0"/>
        <v>277341393</v>
      </c>
      <c r="E21" s="29">
        <f t="shared" si="0"/>
        <v>5501684672</v>
      </c>
      <c r="F21" s="29">
        <f>SUM(F5:F20)</f>
        <v>1247195611</v>
      </c>
      <c r="G21" s="29">
        <f>SUM(G5:G20)</f>
        <v>816477505</v>
      </c>
      <c r="H21" s="29">
        <f>SUM(H5:H20)</f>
        <v>1671816057</v>
      </c>
      <c r="I21" s="29">
        <f>SUM(I5:I20)</f>
        <v>-631237420</v>
      </c>
      <c r="J21" s="29">
        <f t="shared" si="0"/>
        <v>1413027106</v>
      </c>
      <c r="K21" s="29">
        <f>SUM(K5:K20)</f>
        <v>1675321404</v>
      </c>
      <c r="L21" s="29">
        <f>SUM(L5:L20)</f>
        <v>1309683165</v>
      </c>
      <c r="M21" s="29">
        <f>SUM(M5:M20)</f>
        <v>1352891125</v>
      </c>
      <c r="N21" s="30">
        <f t="shared" si="0"/>
        <v>2127993652</v>
      </c>
      <c r="O21" s="31">
        <f t="shared" si="0"/>
        <v>18594894103</v>
      </c>
      <c r="P21" s="29">
        <f t="shared" si="0"/>
        <v>19800984138</v>
      </c>
      <c r="Q21" s="32">
        <f t="shared" si="0"/>
        <v>20959737928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524718596</v>
      </c>
      <c r="D24" s="3">
        <v>524346049</v>
      </c>
      <c r="E24" s="3">
        <v>524540816</v>
      </c>
      <c r="F24" s="3">
        <v>524621298</v>
      </c>
      <c r="G24" s="3">
        <v>524888520</v>
      </c>
      <c r="H24" s="3">
        <v>524322873</v>
      </c>
      <c r="I24" s="3">
        <v>524537433</v>
      </c>
      <c r="J24" s="3">
        <v>524521738</v>
      </c>
      <c r="K24" s="3">
        <v>524994710</v>
      </c>
      <c r="L24" s="3">
        <v>524703761</v>
      </c>
      <c r="M24" s="3">
        <v>537782950</v>
      </c>
      <c r="N24" s="36">
        <v>514297832</v>
      </c>
      <c r="O24" s="6">
        <v>6298276576</v>
      </c>
      <c r="P24" s="3">
        <v>6662594700</v>
      </c>
      <c r="Q24" s="4">
        <v>7803374483</v>
      </c>
    </row>
    <row r="25" spans="1:17" ht="13.5">
      <c r="A25" s="21" t="s">
        <v>41</v>
      </c>
      <c r="B25" s="20"/>
      <c r="C25" s="3">
        <v>33383536</v>
      </c>
      <c r="D25" s="3">
        <v>33163462</v>
      </c>
      <c r="E25" s="3">
        <v>33163462</v>
      </c>
      <c r="F25" s="3">
        <v>33163462</v>
      </c>
      <c r="G25" s="3">
        <v>33163462</v>
      </c>
      <c r="H25" s="3">
        <v>33163454</v>
      </c>
      <c r="I25" s="3">
        <v>33383311</v>
      </c>
      <c r="J25" s="3">
        <v>33163462</v>
      </c>
      <c r="K25" s="3">
        <v>33163462</v>
      </c>
      <c r="L25" s="3">
        <v>33163462</v>
      </c>
      <c r="M25" s="3">
        <v>35459603</v>
      </c>
      <c r="N25" s="4">
        <v>30866828</v>
      </c>
      <c r="O25" s="6">
        <v>398400966</v>
      </c>
      <c r="P25" s="3">
        <v>434865994</v>
      </c>
      <c r="Q25" s="4">
        <v>453207310</v>
      </c>
    </row>
    <row r="26" spans="1:17" ht="13.5">
      <c r="A26" s="21" t="s">
        <v>42</v>
      </c>
      <c r="B26" s="20"/>
      <c r="C26" s="3">
        <v>135068559</v>
      </c>
      <c r="D26" s="3">
        <v>135068525</v>
      </c>
      <c r="E26" s="3">
        <v>135068525</v>
      </c>
      <c r="F26" s="3">
        <v>135068525</v>
      </c>
      <c r="G26" s="3">
        <v>135068525</v>
      </c>
      <c r="H26" s="3">
        <v>135068521</v>
      </c>
      <c r="I26" s="3">
        <v>135068525</v>
      </c>
      <c r="J26" s="3">
        <v>135068525</v>
      </c>
      <c r="K26" s="3">
        <v>135068525</v>
      </c>
      <c r="L26" s="3">
        <v>135068525</v>
      </c>
      <c r="M26" s="3">
        <v>142294263</v>
      </c>
      <c r="N26" s="4">
        <v>148963873</v>
      </c>
      <c r="O26" s="6">
        <v>1641943416</v>
      </c>
      <c r="P26" s="3">
        <v>1608608409</v>
      </c>
      <c r="Q26" s="4">
        <v>1623625675</v>
      </c>
    </row>
    <row r="27" spans="1:17" ht="13.5">
      <c r="A27" s="21" t="s">
        <v>43</v>
      </c>
      <c r="B27" s="20"/>
      <c r="C27" s="3">
        <v>171328945</v>
      </c>
      <c r="D27" s="3">
        <v>171328684</v>
      </c>
      <c r="E27" s="3">
        <v>171328684</v>
      </c>
      <c r="F27" s="3">
        <v>171328684</v>
      </c>
      <c r="G27" s="3">
        <v>171328684</v>
      </c>
      <c r="H27" s="3">
        <v>171328711</v>
      </c>
      <c r="I27" s="3">
        <v>171328684</v>
      </c>
      <c r="J27" s="3">
        <v>171328684</v>
      </c>
      <c r="K27" s="3">
        <v>171328684</v>
      </c>
      <c r="L27" s="3">
        <v>171328684</v>
      </c>
      <c r="M27" s="3">
        <v>178403384</v>
      </c>
      <c r="N27" s="36">
        <v>164248523</v>
      </c>
      <c r="O27" s="6">
        <v>2055939035</v>
      </c>
      <c r="P27" s="3">
        <v>2199158091</v>
      </c>
      <c r="Q27" s="4">
        <v>2180322033</v>
      </c>
    </row>
    <row r="28" spans="1:17" ht="13.5">
      <c r="A28" s="21" t="s">
        <v>44</v>
      </c>
      <c r="B28" s="20"/>
      <c r="C28" s="3">
        <v>26808360</v>
      </c>
      <c r="D28" s="3">
        <v>26808356</v>
      </c>
      <c r="E28" s="3">
        <v>26815565</v>
      </c>
      <c r="F28" s="3">
        <v>26808356</v>
      </c>
      <c r="G28" s="3">
        <v>26808964</v>
      </c>
      <c r="H28" s="3">
        <v>46344761</v>
      </c>
      <c r="I28" s="3">
        <v>26808356</v>
      </c>
      <c r="J28" s="3">
        <v>30551794</v>
      </c>
      <c r="K28" s="3">
        <v>26814803</v>
      </c>
      <c r="L28" s="3">
        <v>26808356</v>
      </c>
      <c r="M28" s="3">
        <v>85407933</v>
      </c>
      <c r="N28" s="4">
        <v>267386865</v>
      </c>
      <c r="O28" s="6">
        <v>644172469</v>
      </c>
      <c r="P28" s="3">
        <v>712081095</v>
      </c>
      <c r="Q28" s="4">
        <v>1076948001</v>
      </c>
    </row>
    <row r="29" spans="1:17" ht="13.5">
      <c r="A29" s="21" t="s">
        <v>45</v>
      </c>
      <c r="B29" s="20"/>
      <c r="C29" s="3">
        <v>428414650</v>
      </c>
      <c r="D29" s="3">
        <v>433651117</v>
      </c>
      <c r="E29" s="3">
        <v>423450234</v>
      </c>
      <c r="F29" s="3">
        <v>418485836</v>
      </c>
      <c r="G29" s="3">
        <v>418402503</v>
      </c>
      <c r="H29" s="3">
        <v>413521441</v>
      </c>
      <c r="I29" s="3">
        <v>413385394</v>
      </c>
      <c r="J29" s="3">
        <v>413385394</v>
      </c>
      <c r="K29" s="3">
        <v>413249350</v>
      </c>
      <c r="L29" s="3">
        <v>418349792</v>
      </c>
      <c r="M29" s="3">
        <v>429538302</v>
      </c>
      <c r="N29" s="36">
        <v>417226107</v>
      </c>
      <c r="O29" s="6">
        <v>5041143453</v>
      </c>
      <c r="P29" s="3">
        <v>5449911662</v>
      </c>
      <c r="Q29" s="4">
        <v>5820397533</v>
      </c>
    </row>
    <row r="30" spans="1:17" ht="13.5">
      <c r="A30" s="21" t="s">
        <v>46</v>
      </c>
      <c r="B30" s="20"/>
      <c r="C30" s="3">
        <v>34831192</v>
      </c>
      <c r="D30" s="3">
        <v>35493234</v>
      </c>
      <c r="E30" s="3">
        <v>41254330</v>
      </c>
      <c r="F30" s="3">
        <v>41463234</v>
      </c>
      <c r="G30" s="3">
        <v>44451113</v>
      </c>
      <c r="H30" s="3">
        <v>35610288</v>
      </c>
      <c r="I30" s="3">
        <v>38187117</v>
      </c>
      <c r="J30" s="3">
        <v>36239116</v>
      </c>
      <c r="K30" s="3">
        <v>42399423</v>
      </c>
      <c r="L30" s="3">
        <v>34335948</v>
      </c>
      <c r="M30" s="3">
        <v>40792238</v>
      </c>
      <c r="N30" s="4">
        <v>46459038</v>
      </c>
      <c r="O30" s="6">
        <v>471516271</v>
      </c>
      <c r="P30" s="3">
        <v>501128004</v>
      </c>
      <c r="Q30" s="4">
        <v>511936929</v>
      </c>
    </row>
    <row r="31" spans="1:17" ht="13.5">
      <c r="A31" s="21" t="s">
        <v>47</v>
      </c>
      <c r="B31" s="20"/>
      <c r="C31" s="3">
        <v>175801287</v>
      </c>
      <c r="D31" s="3">
        <v>179259351</v>
      </c>
      <c r="E31" s="3">
        <v>197055570</v>
      </c>
      <c r="F31" s="3">
        <v>197214699</v>
      </c>
      <c r="G31" s="3">
        <v>204061503</v>
      </c>
      <c r="H31" s="3">
        <v>185259319</v>
      </c>
      <c r="I31" s="3">
        <v>198807803</v>
      </c>
      <c r="J31" s="3">
        <v>199502320</v>
      </c>
      <c r="K31" s="3">
        <v>215682508</v>
      </c>
      <c r="L31" s="3">
        <v>190637741</v>
      </c>
      <c r="M31" s="3">
        <v>192693279</v>
      </c>
      <c r="N31" s="36">
        <v>236908074</v>
      </c>
      <c r="O31" s="6">
        <v>2372800121</v>
      </c>
      <c r="P31" s="3">
        <v>2376920239</v>
      </c>
      <c r="Q31" s="4">
        <v>2435639783</v>
      </c>
    </row>
    <row r="32" spans="1:17" ht="13.5">
      <c r="A32" s="21" t="s">
        <v>35</v>
      </c>
      <c r="B32" s="20"/>
      <c r="C32" s="3">
        <v>23190117</v>
      </c>
      <c r="D32" s="3">
        <v>27210150</v>
      </c>
      <c r="E32" s="3">
        <v>28949351</v>
      </c>
      <c r="F32" s="3">
        <v>29982591</v>
      </c>
      <c r="G32" s="3">
        <v>26402575</v>
      </c>
      <c r="H32" s="3">
        <v>37193232</v>
      </c>
      <c r="I32" s="3">
        <v>28542577</v>
      </c>
      <c r="J32" s="3">
        <v>26830142</v>
      </c>
      <c r="K32" s="3">
        <v>27757825</v>
      </c>
      <c r="L32" s="3">
        <v>35843737</v>
      </c>
      <c r="M32" s="3">
        <v>25791006</v>
      </c>
      <c r="N32" s="4">
        <v>57454590</v>
      </c>
      <c r="O32" s="6">
        <v>375147893</v>
      </c>
      <c r="P32" s="3">
        <v>363242468</v>
      </c>
      <c r="Q32" s="4">
        <v>339752856</v>
      </c>
    </row>
    <row r="33" spans="1:17" ht="13.5">
      <c r="A33" s="21" t="s">
        <v>48</v>
      </c>
      <c r="B33" s="20"/>
      <c r="C33" s="3">
        <v>120605818</v>
      </c>
      <c r="D33" s="3">
        <v>119160057</v>
      </c>
      <c r="E33" s="3">
        <v>120061474</v>
      </c>
      <c r="F33" s="3">
        <v>-15979989</v>
      </c>
      <c r="G33" s="3">
        <v>-69229558</v>
      </c>
      <c r="H33" s="3">
        <v>132623231</v>
      </c>
      <c r="I33" s="3">
        <v>-249908149</v>
      </c>
      <c r="J33" s="3">
        <v>-96545404</v>
      </c>
      <c r="K33" s="3">
        <v>215588360</v>
      </c>
      <c r="L33" s="3">
        <v>63030841</v>
      </c>
      <c r="M33" s="3">
        <v>-162696199</v>
      </c>
      <c r="N33" s="4">
        <v>1396762773</v>
      </c>
      <c r="O33" s="6">
        <v>1573473255</v>
      </c>
      <c r="P33" s="3">
        <v>1648938317</v>
      </c>
      <c r="Q33" s="4">
        <v>1611558503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1674151060</v>
      </c>
      <c r="D35" s="29">
        <f t="shared" si="1"/>
        <v>1685488985</v>
      </c>
      <c r="E35" s="29">
        <f t="shared" si="1"/>
        <v>1701688011</v>
      </c>
      <c r="F35" s="29">
        <f>SUM(F24:F34)</f>
        <v>1562156696</v>
      </c>
      <c r="G35" s="29">
        <f>SUM(G24:G34)</f>
        <v>1515346291</v>
      </c>
      <c r="H35" s="29">
        <f>SUM(H24:H34)</f>
        <v>1714435831</v>
      </c>
      <c r="I35" s="29">
        <f>SUM(I24:I34)</f>
        <v>1320141051</v>
      </c>
      <c r="J35" s="29">
        <f t="shared" si="1"/>
        <v>1474045771</v>
      </c>
      <c r="K35" s="29">
        <f>SUM(K24:K34)</f>
        <v>1806047650</v>
      </c>
      <c r="L35" s="29">
        <f>SUM(L24:L34)</f>
        <v>1633270847</v>
      </c>
      <c r="M35" s="29">
        <f>SUM(M24:M34)</f>
        <v>1505466759</v>
      </c>
      <c r="N35" s="32">
        <f t="shared" si="1"/>
        <v>3280574503</v>
      </c>
      <c r="O35" s="31">
        <f t="shared" si="1"/>
        <v>20872813455</v>
      </c>
      <c r="P35" s="29">
        <f t="shared" si="1"/>
        <v>21957448979</v>
      </c>
      <c r="Q35" s="32">
        <f t="shared" si="1"/>
        <v>23856763106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158548773</v>
      </c>
      <c r="D37" s="42">
        <f t="shared" si="2"/>
        <v>-1408147592</v>
      </c>
      <c r="E37" s="42">
        <f t="shared" si="2"/>
        <v>3799996661</v>
      </c>
      <c r="F37" s="42">
        <f>+F21-F35</f>
        <v>-314961085</v>
      </c>
      <c r="G37" s="42">
        <f>+G21-G35</f>
        <v>-698868786</v>
      </c>
      <c r="H37" s="42">
        <f>+H21-H35</f>
        <v>-42619774</v>
      </c>
      <c r="I37" s="42">
        <f>+I21-I35</f>
        <v>-1951378471</v>
      </c>
      <c r="J37" s="42">
        <f t="shared" si="2"/>
        <v>-61018665</v>
      </c>
      <c r="K37" s="42">
        <f>+K21-K35</f>
        <v>-130726246</v>
      </c>
      <c r="L37" s="42">
        <f>+L21-L35</f>
        <v>-323587682</v>
      </c>
      <c r="M37" s="42">
        <f>+M21-M35</f>
        <v>-152575634</v>
      </c>
      <c r="N37" s="43">
        <f t="shared" si="2"/>
        <v>-1152580851</v>
      </c>
      <c r="O37" s="44">
        <f t="shared" si="2"/>
        <v>-2277919352</v>
      </c>
      <c r="P37" s="42">
        <f t="shared" si="2"/>
        <v>-2156464841</v>
      </c>
      <c r="Q37" s="43">
        <f t="shared" si="2"/>
        <v>-2897025178</v>
      </c>
    </row>
    <row r="38" spans="1:17" ht="21" customHeight="1">
      <c r="A38" s="45" t="s">
        <v>52</v>
      </c>
      <c r="B38" s="25"/>
      <c r="C38" s="3">
        <v>262251916</v>
      </c>
      <c r="D38" s="3">
        <v>225843517</v>
      </c>
      <c r="E38" s="3">
        <v>225843517</v>
      </c>
      <c r="F38" s="3">
        <v>240848517</v>
      </c>
      <c r="G38" s="3">
        <v>225843517</v>
      </c>
      <c r="H38" s="3">
        <v>244994469</v>
      </c>
      <c r="I38" s="3">
        <v>228248517</v>
      </c>
      <c r="J38" s="3">
        <v>226536517</v>
      </c>
      <c r="K38" s="3">
        <v>247653546</v>
      </c>
      <c r="L38" s="3">
        <v>228248517</v>
      </c>
      <c r="M38" s="3">
        <v>239367441</v>
      </c>
      <c r="N38" s="4">
        <v>379520883</v>
      </c>
      <c r="O38" s="6">
        <v>2975200874</v>
      </c>
      <c r="P38" s="3">
        <v>3150333554</v>
      </c>
      <c r="Q38" s="4">
        <v>3274594794</v>
      </c>
    </row>
    <row r="39" spans="1:17" ht="55.5" customHeight="1">
      <c r="A39" s="45" t="s">
        <v>53</v>
      </c>
      <c r="B39" s="25"/>
      <c r="C39" s="22">
        <v>1333333</v>
      </c>
      <c r="D39" s="22">
        <v>1333333</v>
      </c>
      <c r="E39" s="22">
        <v>1333333</v>
      </c>
      <c r="F39" s="22">
        <v>1333333</v>
      </c>
      <c r="G39" s="22">
        <v>1333333</v>
      </c>
      <c r="H39" s="22">
        <v>1333333</v>
      </c>
      <c r="I39" s="22">
        <v>1333333</v>
      </c>
      <c r="J39" s="22">
        <v>1333333</v>
      </c>
      <c r="K39" s="22">
        <v>1333333</v>
      </c>
      <c r="L39" s="22">
        <v>1333333</v>
      </c>
      <c r="M39" s="22">
        <v>1333333</v>
      </c>
      <c r="N39" s="23">
        <v>1333337</v>
      </c>
      <c r="O39" s="24">
        <v>16000000</v>
      </c>
      <c r="P39" s="22">
        <v>16832000</v>
      </c>
      <c r="Q39" s="23">
        <v>17707264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24501389</v>
      </c>
      <c r="O40" s="48">
        <v>24501389</v>
      </c>
      <c r="P40" s="46">
        <v>32400000</v>
      </c>
      <c r="Q40" s="47">
        <v>16500000</v>
      </c>
    </row>
    <row r="41" spans="1:17" ht="25.5">
      <c r="A41" s="49" t="s">
        <v>55</v>
      </c>
      <c r="B41" s="25"/>
      <c r="C41" s="50">
        <f aca="true" t="shared" si="3" ref="C41:Q41">SUM(C37:C40)</f>
        <v>422134022</v>
      </c>
      <c r="D41" s="50">
        <f t="shared" si="3"/>
        <v>-1180970742</v>
      </c>
      <c r="E41" s="50">
        <f t="shared" si="3"/>
        <v>4027173511</v>
      </c>
      <c r="F41" s="50">
        <f>SUM(F37:F40)</f>
        <v>-72779235</v>
      </c>
      <c r="G41" s="50">
        <f>SUM(G37:G40)</f>
        <v>-471691936</v>
      </c>
      <c r="H41" s="50">
        <f>SUM(H37:H40)</f>
        <v>203708028</v>
      </c>
      <c r="I41" s="50">
        <f>SUM(I37:I40)</f>
        <v>-1721796621</v>
      </c>
      <c r="J41" s="50">
        <f t="shared" si="3"/>
        <v>166851185</v>
      </c>
      <c r="K41" s="50">
        <f>SUM(K37:K40)</f>
        <v>118260633</v>
      </c>
      <c r="L41" s="50">
        <f>SUM(L37:L40)</f>
        <v>-94005832</v>
      </c>
      <c r="M41" s="50">
        <f>SUM(M37:M40)</f>
        <v>88125140</v>
      </c>
      <c r="N41" s="51">
        <f t="shared" si="3"/>
        <v>-747225242</v>
      </c>
      <c r="O41" s="52">
        <f t="shared" si="3"/>
        <v>737782911</v>
      </c>
      <c r="P41" s="50">
        <f t="shared" si="3"/>
        <v>1043100713</v>
      </c>
      <c r="Q41" s="51">
        <f t="shared" si="3"/>
        <v>411776880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422134022</v>
      </c>
      <c r="D43" s="57">
        <f t="shared" si="4"/>
        <v>-1180970742</v>
      </c>
      <c r="E43" s="57">
        <f t="shared" si="4"/>
        <v>4027173511</v>
      </c>
      <c r="F43" s="57">
        <f>+F41-F42</f>
        <v>-72779235</v>
      </c>
      <c r="G43" s="57">
        <f>+G41-G42</f>
        <v>-471691936</v>
      </c>
      <c r="H43" s="57">
        <f>+H41-H42</f>
        <v>203708028</v>
      </c>
      <c r="I43" s="57">
        <f>+I41-I42</f>
        <v>-1721796621</v>
      </c>
      <c r="J43" s="57">
        <f t="shared" si="4"/>
        <v>166851185</v>
      </c>
      <c r="K43" s="57">
        <f>+K41-K42</f>
        <v>118260633</v>
      </c>
      <c r="L43" s="57">
        <f>+L41-L42</f>
        <v>-94005832</v>
      </c>
      <c r="M43" s="57">
        <f>+M41-M42</f>
        <v>88125140</v>
      </c>
      <c r="N43" s="58">
        <f t="shared" si="4"/>
        <v>-747225242</v>
      </c>
      <c r="O43" s="59">
        <f t="shared" si="4"/>
        <v>737782911</v>
      </c>
      <c r="P43" s="57">
        <f t="shared" si="4"/>
        <v>1043100713</v>
      </c>
      <c r="Q43" s="58">
        <f t="shared" si="4"/>
        <v>411776880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422134022</v>
      </c>
      <c r="D45" s="50">
        <f t="shared" si="5"/>
        <v>-1180970742</v>
      </c>
      <c r="E45" s="50">
        <f t="shared" si="5"/>
        <v>4027173511</v>
      </c>
      <c r="F45" s="50">
        <f>SUM(F43:F44)</f>
        <v>-72779235</v>
      </c>
      <c r="G45" s="50">
        <f>SUM(G43:G44)</f>
        <v>-471691936</v>
      </c>
      <c r="H45" s="50">
        <f>SUM(H43:H44)</f>
        <v>203708028</v>
      </c>
      <c r="I45" s="50">
        <f>SUM(I43:I44)</f>
        <v>-1721796621</v>
      </c>
      <c r="J45" s="50">
        <f t="shared" si="5"/>
        <v>166851185</v>
      </c>
      <c r="K45" s="50">
        <f>SUM(K43:K44)</f>
        <v>118260633</v>
      </c>
      <c r="L45" s="50">
        <f>SUM(L43:L44)</f>
        <v>-94005832</v>
      </c>
      <c r="M45" s="50">
        <f>SUM(M43:M44)</f>
        <v>88125140</v>
      </c>
      <c r="N45" s="51">
        <f t="shared" si="5"/>
        <v>-747225242</v>
      </c>
      <c r="O45" s="52">
        <f t="shared" si="5"/>
        <v>737782911</v>
      </c>
      <c r="P45" s="50">
        <f t="shared" si="5"/>
        <v>1043100713</v>
      </c>
      <c r="Q45" s="51">
        <f t="shared" si="5"/>
        <v>411776880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422134022</v>
      </c>
      <c r="D47" s="63">
        <f t="shared" si="6"/>
        <v>-1180970742</v>
      </c>
      <c r="E47" s="63">
        <f t="shared" si="6"/>
        <v>4027173511</v>
      </c>
      <c r="F47" s="63">
        <f>SUM(F45:F46)</f>
        <v>-72779235</v>
      </c>
      <c r="G47" s="63">
        <f>SUM(G45:G46)</f>
        <v>-471691936</v>
      </c>
      <c r="H47" s="63">
        <f>SUM(H45:H46)</f>
        <v>203708028</v>
      </c>
      <c r="I47" s="63">
        <f>SUM(I45:I46)</f>
        <v>-1721796621</v>
      </c>
      <c r="J47" s="63">
        <f t="shared" si="6"/>
        <v>166851185</v>
      </c>
      <c r="K47" s="63">
        <f>SUM(K45:K46)</f>
        <v>118260633</v>
      </c>
      <c r="L47" s="63">
        <f>SUM(L45:L46)</f>
        <v>-94005832</v>
      </c>
      <c r="M47" s="63">
        <f>SUM(M45:M46)</f>
        <v>88125140</v>
      </c>
      <c r="N47" s="64">
        <f t="shared" si="6"/>
        <v>-747225242</v>
      </c>
      <c r="O47" s="65">
        <f t="shared" si="6"/>
        <v>737782911</v>
      </c>
      <c r="P47" s="63">
        <f t="shared" si="6"/>
        <v>1043100713</v>
      </c>
      <c r="Q47" s="66">
        <f t="shared" si="6"/>
        <v>411776880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6019164</v>
      </c>
      <c r="D5" s="3">
        <v>6019164</v>
      </c>
      <c r="E5" s="3">
        <v>6019164</v>
      </c>
      <c r="F5" s="3">
        <v>6019164</v>
      </c>
      <c r="G5" s="3">
        <v>6019164</v>
      </c>
      <c r="H5" s="3">
        <v>6019164</v>
      </c>
      <c r="I5" s="3">
        <v>6019164</v>
      </c>
      <c r="J5" s="3">
        <v>6019164</v>
      </c>
      <c r="K5" s="3">
        <v>6019164</v>
      </c>
      <c r="L5" s="3">
        <v>6019164</v>
      </c>
      <c r="M5" s="3">
        <v>6019164</v>
      </c>
      <c r="N5" s="4">
        <v>6019164</v>
      </c>
      <c r="O5" s="5">
        <v>72229968</v>
      </c>
      <c r="P5" s="3">
        <v>76130388</v>
      </c>
      <c r="Q5" s="4">
        <v>80241432</v>
      </c>
    </row>
    <row r="6" spans="1:17" ht="13.5">
      <c r="A6" s="19" t="s">
        <v>24</v>
      </c>
      <c r="B6" s="20"/>
      <c r="C6" s="3">
        <v>12810963</v>
      </c>
      <c r="D6" s="3">
        <v>12810963</v>
      </c>
      <c r="E6" s="3">
        <v>12810963</v>
      </c>
      <c r="F6" s="3">
        <v>12810963</v>
      </c>
      <c r="G6" s="3">
        <v>12810963</v>
      </c>
      <c r="H6" s="3">
        <v>12810963</v>
      </c>
      <c r="I6" s="3">
        <v>12810963</v>
      </c>
      <c r="J6" s="3">
        <v>12810963</v>
      </c>
      <c r="K6" s="3">
        <v>12810963</v>
      </c>
      <c r="L6" s="3">
        <v>12810963</v>
      </c>
      <c r="M6" s="3">
        <v>12810963</v>
      </c>
      <c r="N6" s="4">
        <v>12810963</v>
      </c>
      <c r="O6" s="6">
        <v>153731556</v>
      </c>
      <c r="P6" s="3">
        <v>162033048</v>
      </c>
      <c r="Q6" s="4">
        <v>170782848</v>
      </c>
    </row>
    <row r="7" spans="1:17" ht="13.5">
      <c r="A7" s="21" t="s">
        <v>25</v>
      </c>
      <c r="B7" s="20"/>
      <c r="C7" s="3">
        <v>4175143</v>
      </c>
      <c r="D7" s="3">
        <v>4175143</v>
      </c>
      <c r="E7" s="3">
        <v>4175143</v>
      </c>
      <c r="F7" s="3">
        <v>4175143</v>
      </c>
      <c r="G7" s="3">
        <v>4175143</v>
      </c>
      <c r="H7" s="3">
        <v>4175143</v>
      </c>
      <c r="I7" s="3">
        <v>4175143</v>
      </c>
      <c r="J7" s="3">
        <v>4175143</v>
      </c>
      <c r="K7" s="3">
        <v>4175143</v>
      </c>
      <c r="L7" s="3">
        <v>4175143</v>
      </c>
      <c r="M7" s="3">
        <v>4175143</v>
      </c>
      <c r="N7" s="4">
        <v>4175143</v>
      </c>
      <c r="O7" s="6">
        <v>50101716</v>
      </c>
      <c r="P7" s="3">
        <v>52807212</v>
      </c>
      <c r="Q7" s="4">
        <v>55658808</v>
      </c>
    </row>
    <row r="8" spans="1:17" ht="13.5">
      <c r="A8" s="21" t="s">
        <v>26</v>
      </c>
      <c r="B8" s="20"/>
      <c r="C8" s="3">
        <v>1124334</v>
      </c>
      <c r="D8" s="3">
        <v>1124334</v>
      </c>
      <c r="E8" s="3">
        <v>1124334</v>
      </c>
      <c r="F8" s="3">
        <v>1124334</v>
      </c>
      <c r="G8" s="3">
        <v>1124334</v>
      </c>
      <c r="H8" s="3">
        <v>1124334</v>
      </c>
      <c r="I8" s="3">
        <v>1124334</v>
      </c>
      <c r="J8" s="3">
        <v>1124334</v>
      </c>
      <c r="K8" s="3">
        <v>1124334</v>
      </c>
      <c r="L8" s="3">
        <v>1124334</v>
      </c>
      <c r="M8" s="3">
        <v>1124334</v>
      </c>
      <c r="N8" s="4">
        <v>1124334</v>
      </c>
      <c r="O8" s="6">
        <v>13492008</v>
      </c>
      <c r="P8" s="3">
        <v>14220576</v>
      </c>
      <c r="Q8" s="4">
        <v>14988492</v>
      </c>
    </row>
    <row r="9" spans="1:17" ht="13.5">
      <c r="A9" s="21" t="s">
        <v>27</v>
      </c>
      <c r="B9" s="20"/>
      <c r="C9" s="22">
        <v>747706</v>
      </c>
      <c r="D9" s="22">
        <v>747706</v>
      </c>
      <c r="E9" s="22">
        <v>747706</v>
      </c>
      <c r="F9" s="22">
        <v>747706</v>
      </c>
      <c r="G9" s="22">
        <v>747706</v>
      </c>
      <c r="H9" s="22">
        <v>747706</v>
      </c>
      <c r="I9" s="22">
        <v>747706</v>
      </c>
      <c r="J9" s="22">
        <v>747706</v>
      </c>
      <c r="K9" s="22">
        <v>747706</v>
      </c>
      <c r="L9" s="22">
        <v>747706</v>
      </c>
      <c r="M9" s="22">
        <v>747706</v>
      </c>
      <c r="N9" s="23">
        <v>747706</v>
      </c>
      <c r="O9" s="24">
        <v>8972472</v>
      </c>
      <c r="P9" s="22">
        <v>9456984</v>
      </c>
      <c r="Q9" s="23">
        <v>9967668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241542</v>
      </c>
      <c r="D11" s="3">
        <v>241542</v>
      </c>
      <c r="E11" s="3">
        <v>241542</v>
      </c>
      <c r="F11" s="3">
        <v>241542</v>
      </c>
      <c r="G11" s="3">
        <v>241542</v>
      </c>
      <c r="H11" s="3">
        <v>241542</v>
      </c>
      <c r="I11" s="3">
        <v>241542</v>
      </c>
      <c r="J11" s="3">
        <v>241542</v>
      </c>
      <c r="K11" s="3">
        <v>241542</v>
      </c>
      <c r="L11" s="3">
        <v>241542</v>
      </c>
      <c r="M11" s="3">
        <v>241542</v>
      </c>
      <c r="N11" s="4">
        <v>241542</v>
      </c>
      <c r="O11" s="6">
        <v>2898504</v>
      </c>
      <c r="P11" s="3">
        <v>3055020</v>
      </c>
      <c r="Q11" s="4">
        <v>3219996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4888724</v>
      </c>
      <c r="D13" s="3">
        <v>4888724</v>
      </c>
      <c r="E13" s="3">
        <v>4888724</v>
      </c>
      <c r="F13" s="3">
        <v>4888724</v>
      </c>
      <c r="G13" s="3">
        <v>4888724</v>
      </c>
      <c r="H13" s="3">
        <v>4888724</v>
      </c>
      <c r="I13" s="3">
        <v>4888724</v>
      </c>
      <c r="J13" s="3">
        <v>4888724</v>
      </c>
      <c r="K13" s="3">
        <v>4888724</v>
      </c>
      <c r="L13" s="3">
        <v>4888724</v>
      </c>
      <c r="M13" s="3">
        <v>4888724</v>
      </c>
      <c r="N13" s="4">
        <v>4888724</v>
      </c>
      <c r="O13" s="6">
        <v>58664688</v>
      </c>
      <c r="P13" s="3">
        <v>61832580</v>
      </c>
      <c r="Q13" s="4">
        <v>65171544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171111</v>
      </c>
      <c r="D15" s="3">
        <v>171111</v>
      </c>
      <c r="E15" s="3">
        <v>171111</v>
      </c>
      <c r="F15" s="3">
        <v>171111</v>
      </c>
      <c r="G15" s="3">
        <v>171111</v>
      </c>
      <c r="H15" s="3">
        <v>171111</v>
      </c>
      <c r="I15" s="3">
        <v>171111</v>
      </c>
      <c r="J15" s="3">
        <v>171111</v>
      </c>
      <c r="K15" s="3">
        <v>171111</v>
      </c>
      <c r="L15" s="3">
        <v>171111</v>
      </c>
      <c r="M15" s="3">
        <v>171111</v>
      </c>
      <c r="N15" s="4">
        <v>171111</v>
      </c>
      <c r="O15" s="6">
        <v>2053332</v>
      </c>
      <c r="P15" s="3">
        <v>2164212</v>
      </c>
      <c r="Q15" s="4">
        <v>2281080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8336833</v>
      </c>
      <c r="D18" s="3">
        <v>8336833</v>
      </c>
      <c r="E18" s="3">
        <v>8336833</v>
      </c>
      <c r="F18" s="3">
        <v>8336833</v>
      </c>
      <c r="G18" s="3">
        <v>8336833</v>
      </c>
      <c r="H18" s="3">
        <v>8336833</v>
      </c>
      <c r="I18" s="3">
        <v>8336833</v>
      </c>
      <c r="J18" s="3">
        <v>8336833</v>
      </c>
      <c r="K18" s="3">
        <v>8336833</v>
      </c>
      <c r="L18" s="3">
        <v>8336833</v>
      </c>
      <c r="M18" s="3">
        <v>8336833</v>
      </c>
      <c r="N18" s="4">
        <v>8336833</v>
      </c>
      <c r="O18" s="6">
        <v>100041996</v>
      </c>
      <c r="P18" s="3">
        <v>105444288</v>
      </c>
      <c r="Q18" s="4">
        <v>111138264</v>
      </c>
    </row>
    <row r="19" spans="1:17" ht="13.5">
      <c r="A19" s="19" t="s">
        <v>36</v>
      </c>
      <c r="B19" s="25"/>
      <c r="C19" s="22">
        <v>94831</v>
      </c>
      <c r="D19" s="22">
        <v>94831</v>
      </c>
      <c r="E19" s="22">
        <v>94831</v>
      </c>
      <c r="F19" s="22">
        <v>94831</v>
      </c>
      <c r="G19" s="22">
        <v>94831</v>
      </c>
      <c r="H19" s="22">
        <v>94831</v>
      </c>
      <c r="I19" s="22">
        <v>94831</v>
      </c>
      <c r="J19" s="22">
        <v>94831</v>
      </c>
      <c r="K19" s="22">
        <v>94831</v>
      </c>
      <c r="L19" s="22">
        <v>94831</v>
      </c>
      <c r="M19" s="22">
        <v>94831</v>
      </c>
      <c r="N19" s="23">
        <v>94831</v>
      </c>
      <c r="O19" s="24">
        <v>1137972</v>
      </c>
      <c r="P19" s="22">
        <v>1199436</v>
      </c>
      <c r="Q19" s="23">
        <v>1264200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38610351</v>
      </c>
      <c r="D21" s="29">
        <f t="shared" si="0"/>
        <v>38610351</v>
      </c>
      <c r="E21" s="29">
        <f t="shared" si="0"/>
        <v>38610351</v>
      </c>
      <c r="F21" s="29">
        <f>SUM(F5:F20)</f>
        <v>38610351</v>
      </c>
      <c r="G21" s="29">
        <f>SUM(G5:G20)</f>
        <v>38610351</v>
      </c>
      <c r="H21" s="29">
        <f>SUM(H5:H20)</f>
        <v>38610351</v>
      </c>
      <c r="I21" s="29">
        <f>SUM(I5:I20)</f>
        <v>38610351</v>
      </c>
      <c r="J21" s="29">
        <f t="shared" si="0"/>
        <v>38610351</v>
      </c>
      <c r="K21" s="29">
        <f>SUM(K5:K20)</f>
        <v>38610351</v>
      </c>
      <c r="L21" s="29">
        <f>SUM(L5:L20)</f>
        <v>38610351</v>
      </c>
      <c r="M21" s="29">
        <f>SUM(M5:M20)</f>
        <v>38610351</v>
      </c>
      <c r="N21" s="30">
        <f t="shared" si="0"/>
        <v>38610351</v>
      </c>
      <c r="O21" s="31">
        <f t="shared" si="0"/>
        <v>463324212</v>
      </c>
      <c r="P21" s="29">
        <f t="shared" si="0"/>
        <v>488343744</v>
      </c>
      <c r="Q21" s="32">
        <f t="shared" si="0"/>
        <v>514714332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13980345</v>
      </c>
      <c r="D24" s="3">
        <v>13980345</v>
      </c>
      <c r="E24" s="3">
        <v>13980345</v>
      </c>
      <c r="F24" s="3">
        <v>13980345</v>
      </c>
      <c r="G24" s="3">
        <v>13980345</v>
      </c>
      <c r="H24" s="3">
        <v>13980345</v>
      </c>
      <c r="I24" s="3">
        <v>13980345</v>
      </c>
      <c r="J24" s="3">
        <v>13980345</v>
      </c>
      <c r="K24" s="3">
        <v>13980345</v>
      </c>
      <c r="L24" s="3">
        <v>13980345</v>
      </c>
      <c r="M24" s="3">
        <v>13980345</v>
      </c>
      <c r="N24" s="36">
        <v>13980345</v>
      </c>
      <c r="O24" s="6">
        <v>167764140</v>
      </c>
      <c r="P24" s="3">
        <v>176823300</v>
      </c>
      <c r="Q24" s="4">
        <v>186371820</v>
      </c>
    </row>
    <row r="25" spans="1:17" ht="13.5">
      <c r="A25" s="21" t="s">
        <v>41</v>
      </c>
      <c r="B25" s="20"/>
      <c r="C25" s="3">
        <v>792665</v>
      </c>
      <c r="D25" s="3">
        <v>792665</v>
      </c>
      <c r="E25" s="3">
        <v>792665</v>
      </c>
      <c r="F25" s="3">
        <v>792665</v>
      </c>
      <c r="G25" s="3">
        <v>792665</v>
      </c>
      <c r="H25" s="3">
        <v>792665</v>
      </c>
      <c r="I25" s="3">
        <v>792665</v>
      </c>
      <c r="J25" s="3">
        <v>792665</v>
      </c>
      <c r="K25" s="3">
        <v>792665</v>
      </c>
      <c r="L25" s="3">
        <v>792665</v>
      </c>
      <c r="M25" s="3">
        <v>792665</v>
      </c>
      <c r="N25" s="4">
        <v>792665</v>
      </c>
      <c r="O25" s="6">
        <v>9511980</v>
      </c>
      <c r="P25" s="3">
        <v>10025616</v>
      </c>
      <c r="Q25" s="4">
        <v>10566948</v>
      </c>
    </row>
    <row r="26" spans="1:17" ht="13.5">
      <c r="A26" s="21" t="s">
        <v>42</v>
      </c>
      <c r="B26" s="20"/>
      <c r="C26" s="3">
        <v>6191562</v>
      </c>
      <c r="D26" s="3">
        <v>6191562</v>
      </c>
      <c r="E26" s="3">
        <v>6191562</v>
      </c>
      <c r="F26" s="3">
        <v>6191562</v>
      </c>
      <c r="G26" s="3">
        <v>6191562</v>
      </c>
      <c r="H26" s="3">
        <v>6191562</v>
      </c>
      <c r="I26" s="3">
        <v>6191562</v>
      </c>
      <c r="J26" s="3">
        <v>6191562</v>
      </c>
      <c r="K26" s="3">
        <v>6191562</v>
      </c>
      <c r="L26" s="3">
        <v>6191562</v>
      </c>
      <c r="M26" s="3">
        <v>6191562</v>
      </c>
      <c r="N26" s="4">
        <v>6191562</v>
      </c>
      <c r="O26" s="6">
        <v>74298744</v>
      </c>
      <c r="P26" s="3">
        <v>78310884</v>
      </c>
      <c r="Q26" s="4">
        <v>82539672</v>
      </c>
    </row>
    <row r="27" spans="1:17" ht="13.5">
      <c r="A27" s="21" t="s">
        <v>43</v>
      </c>
      <c r="B27" s="20"/>
      <c r="C27" s="3">
        <v>4426259</v>
      </c>
      <c r="D27" s="3">
        <v>4426259</v>
      </c>
      <c r="E27" s="3">
        <v>4426259</v>
      </c>
      <c r="F27" s="3">
        <v>4426259</v>
      </c>
      <c r="G27" s="3">
        <v>4426259</v>
      </c>
      <c r="H27" s="3">
        <v>4426259</v>
      </c>
      <c r="I27" s="3">
        <v>4426259</v>
      </c>
      <c r="J27" s="3">
        <v>4426259</v>
      </c>
      <c r="K27" s="3">
        <v>4426259</v>
      </c>
      <c r="L27" s="3">
        <v>4426259</v>
      </c>
      <c r="M27" s="3">
        <v>4426259</v>
      </c>
      <c r="N27" s="36">
        <v>4426259</v>
      </c>
      <c r="O27" s="6">
        <v>53115108</v>
      </c>
      <c r="P27" s="3">
        <v>55983312</v>
      </c>
      <c r="Q27" s="4">
        <v>59006436</v>
      </c>
    </row>
    <row r="28" spans="1:17" ht="13.5">
      <c r="A28" s="21" t="s">
        <v>44</v>
      </c>
      <c r="B28" s="20"/>
      <c r="C28" s="3">
        <v>75000</v>
      </c>
      <c r="D28" s="3">
        <v>75000</v>
      </c>
      <c r="E28" s="3">
        <v>75000</v>
      </c>
      <c r="F28" s="3">
        <v>75000</v>
      </c>
      <c r="G28" s="3">
        <v>75000</v>
      </c>
      <c r="H28" s="3">
        <v>75000</v>
      </c>
      <c r="I28" s="3">
        <v>75000</v>
      </c>
      <c r="J28" s="3">
        <v>75000</v>
      </c>
      <c r="K28" s="3">
        <v>75000</v>
      </c>
      <c r="L28" s="3">
        <v>75000</v>
      </c>
      <c r="M28" s="3">
        <v>75000</v>
      </c>
      <c r="N28" s="4">
        <v>75000</v>
      </c>
      <c r="O28" s="6">
        <v>900000</v>
      </c>
      <c r="P28" s="3">
        <v>948600</v>
      </c>
      <c r="Q28" s="4">
        <v>999828</v>
      </c>
    </row>
    <row r="29" spans="1:17" ht="13.5">
      <c r="A29" s="21" t="s">
        <v>45</v>
      </c>
      <c r="B29" s="20"/>
      <c r="C29" s="3">
        <v>14041667</v>
      </c>
      <c r="D29" s="3">
        <v>14041667</v>
      </c>
      <c r="E29" s="3">
        <v>14041667</v>
      </c>
      <c r="F29" s="3">
        <v>14041667</v>
      </c>
      <c r="G29" s="3">
        <v>14041667</v>
      </c>
      <c r="H29" s="3">
        <v>14041667</v>
      </c>
      <c r="I29" s="3">
        <v>14041667</v>
      </c>
      <c r="J29" s="3">
        <v>14041667</v>
      </c>
      <c r="K29" s="3">
        <v>14041667</v>
      </c>
      <c r="L29" s="3">
        <v>14041667</v>
      </c>
      <c r="M29" s="3">
        <v>14041667</v>
      </c>
      <c r="N29" s="36">
        <v>14041667</v>
      </c>
      <c r="O29" s="6">
        <v>168500004</v>
      </c>
      <c r="P29" s="3">
        <v>177599004</v>
      </c>
      <c r="Q29" s="4">
        <v>187189356</v>
      </c>
    </row>
    <row r="30" spans="1:17" ht="13.5">
      <c r="A30" s="21" t="s">
        <v>46</v>
      </c>
      <c r="B30" s="20"/>
      <c r="C30" s="3">
        <v>1412916</v>
      </c>
      <c r="D30" s="3">
        <v>1412916</v>
      </c>
      <c r="E30" s="3">
        <v>1412916</v>
      </c>
      <c r="F30" s="3">
        <v>1412916</v>
      </c>
      <c r="G30" s="3">
        <v>1412916</v>
      </c>
      <c r="H30" s="3">
        <v>1412916</v>
      </c>
      <c r="I30" s="3">
        <v>1412916</v>
      </c>
      <c r="J30" s="3">
        <v>1412916</v>
      </c>
      <c r="K30" s="3">
        <v>1412916</v>
      </c>
      <c r="L30" s="3">
        <v>1412916</v>
      </c>
      <c r="M30" s="3">
        <v>1412916</v>
      </c>
      <c r="N30" s="4">
        <v>1412916</v>
      </c>
      <c r="O30" s="6">
        <v>16954992</v>
      </c>
      <c r="P30" s="3">
        <v>17759904</v>
      </c>
      <c r="Q30" s="4">
        <v>18718896</v>
      </c>
    </row>
    <row r="31" spans="1:17" ht="13.5">
      <c r="A31" s="21" t="s">
        <v>47</v>
      </c>
      <c r="B31" s="20"/>
      <c r="C31" s="3">
        <v>3988427</v>
      </c>
      <c r="D31" s="3">
        <v>3988427</v>
      </c>
      <c r="E31" s="3">
        <v>3988427</v>
      </c>
      <c r="F31" s="3">
        <v>3988427</v>
      </c>
      <c r="G31" s="3">
        <v>3988427</v>
      </c>
      <c r="H31" s="3">
        <v>3988427</v>
      </c>
      <c r="I31" s="3">
        <v>3988427</v>
      </c>
      <c r="J31" s="3">
        <v>3988427</v>
      </c>
      <c r="K31" s="3">
        <v>3988427</v>
      </c>
      <c r="L31" s="3">
        <v>3988427</v>
      </c>
      <c r="M31" s="3">
        <v>3988427</v>
      </c>
      <c r="N31" s="36">
        <v>3988427</v>
      </c>
      <c r="O31" s="6">
        <v>47861124</v>
      </c>
      <c r="P31" s="3">
        <v>50996892</v>
      </c>
      <c r="Q31" s="4">
        <v>53750664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1883834</v>
      </c>
      <c r="D33" s="3">
        <v>1883834</v>
      </c>
      <c r="E33" s="3">
        <v>1883834</v>
      </c>
      <c r="F33" s="3">
        <v>1883834</v>
      </c>
      <c r="G33" s="3">
        <v>1883834</v>
      </c>
      <c r="H33" s="3">
        <v>1883834</v>
      </c>
      <c r="I33" s="3">
        <v>1883834</v>
      </c>
      <c r="J33" s="3">
        <v>1883834</v>
      </c>
      <c r="K33" s="3">
        <v>1883834</v>
      </c>
      <c r="L33" s="3">
        <v>1883834</v>
      </c>
      <c r="M33" s="3">
        <v>1883834</v>
      </c>
      <c r="N33" s="4">
        <v>1883834</v>
      </c>
      <c r="O33" s="6">
        <v>22606008</v>
      </c>
      <c r="P33" s="3">
        <v>22857108</v>
      </c>
      <c r="Q33" s="4">
        <v>24091344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46792675</v>
      </c>
      <c r="D35" s="29">
        <f t="shared" si="1"/>
        <v>46792675</v>
      </c>
      <c r="E35" s="29">
        <f t="shared" si="1"/>
        <v>46792675</v>
      </c>
      <c r="F35" s="29">
        <f>SUM(F24:F34)</f>
        <v>46792675</v>
      </c>
      <c r="G35" s="29">
        <f>SUM(G24:G34)</f>
        <v>46792675</v>
      </c>
      <c r="H35" s="29">
        <f>SUM(H24:H34)</f>
        <v>46792675</v>
      </c>
      <c r="I35" s="29">
        <f>SUM(I24:I34)</f>
        <v>46792675</v>
      </c>
      <c r="J35" s="29">
        <f t="shared" si="1"/>
        <v>46792675</v>
      </c>
      <c r="K35" s="29">
        <f>SUM(K24:K34)</f>
        <v>46792675</v>
      </c>
      <c r="L35" s="29">
        <f>SUM(L24:L34)</f>
        <v>46792675</v>
      </c>
      <c r="M35" s="29">
        <f>SUM(M24:M34)</f>
        <v>46792675</v>
      </c>
      <c r="N35" s="32">
        <f t="shared" si="1"/>
        <v>46792675</v>
      </c>
      <c r="O35" s="31">
        <f t="shared" si="1"/>
        <v>561512100</v>
      </c>
      <c r="P35" s="29">
        <f t="shared" si="1"/>
        <v>591304620</v>
      </c>
      <c r="Q35" s="32">
        <f t="shared" si="1"/>
        <v>623234964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-8182324</v>
      </c>
      <c r="D37" s="42">
        <f t="shared" si="2"/>
        <v>-8182324</v>
      </c>
      <c r="E37" s="42">
        <f t="shared" si="2"/>
        <v>-8182324</v>
      </c>
      <c r="F37" s="42">
        <f>+F21-F35</f>
        <v>-8182324</v>
      </c>
      <c r="G37" s="42">
        <f>+G21-G35</f>
        <v>-8182324</v>
      </c>
      <c r="H37" s="42">
        <f>+H21-H35</f>
        <v>-8182324</v>
      </c>
      <c r="I37" s="42">
        <f>+I21-I35</f>
        <v>-8182324</v>
      </c>
      <c r="J37" s="42">
        <f t="shared" si="2"/>
        <v>-8182324</v>
      </c>
      <c r="K37" s="42">
        <f>+K21-K35</f>
        <v>-8182324</v>
      </c>
      <c r="L37" s="42">
        <f>+L21-L35</f>
        <v>-8182324</v>
      </c>
      <c r="M37" s="42">
        <f>+M21-M35</f>
        <v>-8182324</v>
      </c>
      <c r="N37" s="43">
        <f t="shared" si="2"/>
        <v>-8182324</v>
      </c>
      <c r="O37" s="44">
        <f t="shared" si="2"/>
        <v>-98187888</v>
      </c>
      <c r="P37" s="42">
        <f t="shared" si="2"/>
        <v>-102960876</v>
      </c>
      <c r="Q37" s="43">
        <f t="shared" si="2"/>
        <v>-108520632</v>
      </c>
    </row>
    <row r="38" spans="1:17" ht="21" customHeight="1">
      <c r="A38" s="45" t="s">
        <v>52</v>
      </c>
      <c r="B38" s="25"/>
      <c r="C38" s="3">
        <v>2076000</v>
      </c>
      <c r="D38" s="3">
        <v>2076000</v>
      </c>
      <c r="E38" s="3">
        <v>2076000</v>
      </c>
      <c r="F38" s="3">
        <v>2076000</v>
      </c>
      <c r="G38" s="3">
        <v>2076000</v>
      </c>
      <c r="H38" s="3">
        <v>2076000</v>
      </c>
      <c r="I38" s="3">
        <v>2076000</v>
      </c>
      <c r="J38" s="3">
        <v>2076000</v>
      </c>
      <c r="K38" s="3">
        <v>2076000</v>
      </c>
      <c r="L38" s="3">
        <v>2076000</v>
      </c>
      <c r="M38" s="3">
        <v>2076000</v>
      </c>
      <c r="N38" s="4">
        <v>2076000</v>
      </c>
      <c r="O38" s="6">
        <v>24912000</v>
      </c>
      <c r="P38" s="3">
        <v>26257248</v>
      </c>
      <c r="Q38" s="4">
        <v>27675144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-6106324</v>
      </c>
      <c r="D41" s="50">
        <f t="shared" si="3"/>
        <v>-6106324</v>
      </c>
      <c r="E41" s="50">
        <f t="shared" si="3"/>
        <v>-6106324</v>
      </c>
      <c r="F41" s="50">
        <f>SUM(F37:F40)</f>
        <v>-6106324</v>
      </c>
      <c r="G41" s="50">
        <f>SUM(G37:G40)</f>
        <v>-6106324</v>
      </c>
      <c r="H41" s="50">
        <f>SUM(H37:H40)</f>
        <v>-6106324</v>
      </c>
      <c r="I41" s="50">
        <f>SUM(I37:I40)</f>
        <v>-6106324</v>
      </c>
      <c r="J41" s="50">
        <f t="shared" si="3"/>
        <v>-6106324</v>
      </c>
      <c r="K41" s="50">
        <f>SUM(K37:K40)</f>
        <v>-6106324</v>
      </c>
      <c r="L41" s="50">
        <f>SUM(L37:L40)</f>
        <v>-6106324</v>
      </c>
      <c r="M41" s="50">
        <f>SUM(M37:M40)</f>
        <v>-6106324</v>
      </c>
      <c r="N41" s="51">
        <f t="shared" si="3"/>
        <v>-6106324</v>
      </c>
      <c r="O41" s="52">
        <f t="shared" si="3"/>
        <v>-73275888</v>
      </c>
      <c r="P41" s="50">
        <f t="shared" si="3"/>
        <v>-76703628</v>
      </c>
      <c r="Q41" s="51">
        <f t="shared" si="3"/>
        <v>-80845488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-6106324</v>
      </c>
      <c r="D43" s="57">
        <f t="shared" si="4"/>
        <v>-6106324</v>
      </c>
      <c r="E43" s="57">
        <f t="shared" si="4"/>
        <v>-6106324</v>
      </c>
      <c r="F43" s="57">
        <f>+F41-F42</f>
        <v>-6106324</v>
      </c>
      <c r="G43" s="57">
        <f>+G41-G42</f>
        <v>-6106324</v>
      </c>
      <c r="H43" s="57">
        <f>+H41-H42</f>
        <v>-6106324</v>
      </c>
      <c r="I43" s="57">
        <f>+I41-I42</f>
        <v>-6106324</v>
      </c>
      <c r="J43" s="57">
        <f t="shared" si="4"/>
        <v>-6106324</v>
      </c>
      <c r="K43" s="57">
        <f>+K41-K42</f>
        <v>-6106324</v>
      </c>
      <c r="L43" s="57">
        <f>+L41-L42</f>
        <v>-6106324</v>
      </c>
      <c r="M43" s="57">
        <f>+M41-M42</f>
        <v>-6106324</v>
      </c>
      <c r="N43" s="58">
        <f t="shared" si="4"/>
        <v>-6106324</v>
      </c>
      <c r="O43" s="59">
        <f t="shared" si="4"/>
        <v>-73275888</v>
      </c>
      <c r="P43" s="57">
        <f t="shared" si="4"/>
        <v>-76703628</v>
      </c>
      <c r="Q43" s="58">
        <f t="shared" si="4"/>
        <v>-80845488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-6106324</v>
      </c>
      <c r="D45" s="50">
        <f t="shared" si="5"/>
        <v>-6106324</v>
      </c>
      <c r="E45" s="50">
        <f t="shared" si="5"/>
        <v>-6106324</v>
      </c>
      <c r="F45" s="50">
        <f>SUM(F43:F44)</f>
        <v>-6106324</v>
      </c>
      <c r="G45" s="50">
        <f>SUM(G43:G44)</f>
        <v>-6106324</v>
      </c>
      <c r="H45" s="50">
        <f>SUM(H43:H44)</f>
        <v>-6106324</v>
      </c>
      <c r="I45" s="50">
        <f>SUM(I43:I44)</f>
        <v>-6106324</v>
      </c>
      <c r="J45" s="50">
        <f t="shared" si="5"/>
        <v>-6106324</v>
      </c>
      <c r="K45" s="50">
        <f>SUM(K43:K44)</f>
        <v>-6106324</v>
      </c>
      <c r="L45" s="50">
        <f>SUM(L43:L44)</f>
        <v>-6106324</v>
      </c>
      <c r="M45" s="50">
        <f>SUM(M43:M44)</f>
        <v>-6106324</v>
      </c>
      <c r="N45" s="51">
        <f t="shared" si="5"/>
        <v>-6106324</v>
      </c>
      <c r="O45" s="52">
        <f t="shared" si="5"/>
        <v>-73275888</v>
      </c>
      <c r="P45" s="50">
        <f t="shared" si="5"/>
        <v>-76703628</v>
      </c>
      <c r="Q45" s="51">
        <f t="shared" si="5"/>
        <v>-80845488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-6106324</v>
      </c>
      <c r="D47" s="63">
        <f t="shared" si="6"/>
        <v>-6106324</v>
      </c>
      <c r="E47" s="63">
        <f t="shared" si="6"/>
        <v>-6106324</v>
      </c>
      <c r="F47" s="63">
        <f>SUM(F45:F46)</f>
        <v>-6106324</v>
      </c>
      <c r="G47" s="63">
        <f>SUM(G45:G46)</f>
        <v>-6106324</v>
      </c>
      <c r="H47" s="63">
        <f>SUM(H45:H46)</f>
        <v>-6106324</v>
      </c>
      <c r="I47" s="63">
        <f>SUM(I45:I46)</f>
        <v>-6106324</v>
      </c>
      <c r="J47" s="63">
        <f t="shared" si="6"/>
        <v>-6106324</v>
      </c>
      <c r="K47" s="63">
        <f>SUM(K45:K46)</f>
        <v>-6106324</v>
      </c>
      <c r="L47" s="63">
        <f>SUM(L45:L46)</f>
        <v>-6106324</v>
      </c>
      <c r="M47" s="63">
        <f>SUM(M45:M46)</f>
        <v>-6106324</v>
      </c>
      <c r="N47" s="64">
        <f t="shared" si="6"/>
        <v>-6106324</v>
      </c>
      <c r="O47" s="65">
        <f t="shared" si="6"/>
        <v>-73275888</v>
      </c>
      <c r="P47" s="63">
        <f t="shared" si="6"/>
        <v>-76703628</v>
      </c>
      <c r="Q47" s="66">
        <f t="shared" si="6"/>
        <v>-80845488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152076717</v>
      </c>
      <c r="D5" s="3">
        <v>58635417</v>
      </c>
      <c r="E5" s="3">
        <v>-35928423</v>
      </c>
      <c r="F5" s="3">
        <v>57688533</v>
      </c>
      <c r="G5" s="3">
        <v>137697570</v>
      </c>
      <c r="H5" s="3">
        <v>51556268</v>
      </c>
      <c r="I5" s="3">
        <v>45165202</v>
      </c>
      <c r="J5" s="3">
        <v>45362116</v>
      </c>
      <c r="K5" s="3">
        <v>45356278</v>
      </c>
      <c r="L5" s="3">
        <v>45232434</v>
      </c>
      <c r="M5" s="3">
        <v>45069161</v>
      </c>
      <c r="N5" s="4">
        <v>-48454145</v>
      </c>
      <c r="O5" s="5">
        <v>599457128</v>
      </c>
      <c r="P5" s="3">
        <v>634563622</v>
      </c>
      <c r="Q5" s="4">
        <v>668830058</v>
      </c>
    </row>
    <row r="6" spans="1:17" ht="13.5">
      <c r="A6" s="19" t="s">
        <v>24</v>
      </c>
      <c r="B6" s="20"/>
      <c r="C6" s="3">
        <v>-14953872</v>
      </c>
      <c r="D6" s="3">
        <v>-1285741078</v>
      </c>
      <c r="E6" s="3">
        <v>4481890851</v>
      </c>
      <c r="F6" s="3">
        <v>-98392329</v>
      </c>
      <c r="G6" s="3">
        <v>-918790509</v>
      </c>
      <c r="H6" s="3">
        <v>-6942281</v>
      </c>
      <c r="I6" s="3">
        <v>-1929501513</v>
      </c>
      <c r="J6" s="3">
        <v>-19672246</v>
      </c>
      <c r="K6" s="3">
        <v>27767751</v>
      </c>
      <c r="L6" s="3">
        <v>-36434572</v>
      </c>
      <c r="M6" s="3">
        <v>-21525440</v>
      </c>
      <c r="N6" s="4">
        <v>908316458</v>
      </c>
      <c r="O6" s="6">
        <v>1086021220</v>
      </c>
      <c r="P6" s="3">
        <v>1138812319</v>
      </c>
      <c r="Q6" s="4">
        <v>1200308180</v>
      </c>
    </row>
    <row r="7" spans="1:17" ht="13.5">
      <c r="A7" s="21" t="s">
        <v>25</v>
      </c>
      <c r="B7" s="20"/>
      <c r="C7" s="3">
        <v>58993408</v>
      </c>
      <c r="D7" s="3">
        <v>89677657</v>
      </c>
      <c r="E7" s="3">
        <v>-158700614</v>
      </c>
      <c r="F7" s="3">
        <v>58546935</v>
      </c>
      <c r="G7" s="3">
        <v>169318337</v>
      </c>
      <c r="H7" s="3">
        <v>55128965</v>
      </c>
      <c r="I7" s="3">
        <v>5549580</v>
      </c>
      <c r="J7" s="3">
        <v>36206481</v>
      </c>
      <c r="K7" s="3">
        <v>55415580</v>
      </c>
      <c r="L7" s="3">
        <v>30552380</v>
      </c>
      <c r="M7" s="3">
        <v>36722925</v>
      </c>
      <c r="N7" s="4">
        <v>3655283</v>
      </c>
      <c r="O7" s="6">
        <v>441066917</v>
      </c>
      <c r="P7" s="3">
        <v>464002394</v>
      </c>
      <c r="Q7" s="4">
        <v>489058526</v>
      </c>
    </row>
    <row r="8" spans="1:17" ht="13.5">
      <c r="A8" s="21" t="s">
        <v>26</v>
      </c>
      <c r="B8" s="20"/>
      <c r="C8" s="3">
        <v>18395966</v>
      </c>
      <c r="D8" s="3">
        <v>9448038</v>
      </c>
      <c r="E8" s="3">
        <v>-843303</v>
      </c>
      <c r="F8" s="3">
        <v>10272230</v>
      </c>
      <c r="G8" s="3">
        <v>18697315</v>
      </c>
      <c r="H8" s="3">
        <v>10118115</v>
      </c>
      <c r="I8" s="3">
        <v>5956388</v>
      </c>
      <c r="J8" s="3">
        <v>10188895</v>
      </c>
      <c r="K8" s="3">
        <v>33879290</v>
      </c>
      <c r="L8" s="3">
        <v>8653850</v>
      </c>
      <c r="M8" s="3">
        <v>9274562</v>
      </c>
      <c r="N8" s="4">
        <v>1737724</v>
      </c>
      <c r="O8" s="6">
        <v>135779070</v>
      </c>
      <c r="P8" s="3">
        <v>142839582</v>
      </c>
      <c r="Q8" s="4">
        <v>150552919</v>
      </c>
    </row>
    <row r="9" spans="1:17" ht="13.5">
      <c r="A9" s="21" t="s">
        <v>27</v>
      </c>
      <c r="B9" s="20"/>
      <c r="C9" s="22">
        <v>21990234</v>
      </c>
      <c r="D9" s="22">
        <v>11129480</v>
      </c>
      <c r="E9" s="22">
        <v>959031</v>
      </c>
      <c r="F9" s="22">
        <v>11188747</v>
      </c>
      <c r="G9" s="22">
        <v>23208390</v>
      </c>
      <c r="H9" s="22">
        <v>10619723</v>
      </c>
      <c r="I9" s="22">
        <v>10976337</v>
      </c>
      <c r="J9" s="22">
        <v>11445154</v>
      </c>
      <c r="K9" s="22">
        <v>10627053</v>
      </c>
      <c r="L9" s="22">
        <v>11159166</v>
      </c>
      <c r="M9" s="22">
        <v>10950594</v>
      </c>
      <c r="N9" s="23">
        <v>150615</v>
      </c>
      <c r="O9" s="24">
        <v>134404524</v>
      </c>
      <c r="P9" s="22">
        <v>141393560</v>
      </c>
      <c r="Q9" s="23">
        <v>149028812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2339810</v>
      </c>
      <c r="D11" s="3">
        <v>226682</v>
      </c>
      <c r="E11" s="3">
        <v>302207</v>
      </c>
      <c r="F11" s="3">
        <v>178418</v>
      </c>
      <c r="G11" s="3">
        <v>357089</v>
      </c>
      <c r="H11" s="3">
        <v>106093</v>
      </c>
      <c r="I11" s="3">
        <v>290051</v>
      </c>
      <c r="J11" s="3">
        <v>106758</v>
      </c>
      <c r="K11" s="3">
        <v>168247</v>
      </c>
      <c r="L11" s="3">
        <v>67654</v>
      </c>
      <c r="M11" s="3">
        <v>106961</v>
      </c>
      <c r="N11" s="4">
        <v>-1665734</v>
      </c>
      <c r="O11" s="6">
        <v>2584236</v>
      </c>
      <c r="P11" s="3">
        <v>2718619</v>
      </c>
      <c r="Q11" s="4">
        <v>2865418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1100</v>
      </c>
      <c r="D13" s="3">
        <v>27487340</v>
      </c>
      <c r="E13" s="3">
        <v>1347866</v>
      </c>
      <c r="F13" s="3">
        <v>1273295</v>
      </c>
      <c r="G13" s="3">
        <v>56045490</v>
      </c>
      <c r="H13" s="3">
        <v>30104484</v>
      </c>
      <c r="I13" s="3">
        <v>28672272</v>
      </c>
      <c r="J13" s="3">
        <v>28914065</v>
      </c>
      <c r="K13" s="3">
        <v>29578702</v>
      </c>
      <c r="L13" s="3">
        <v>30189379</v>
      </c>
      <c r="M13" s="3">
        <v>30821386</v>
      </c>
      <c r="N13" s="4">
        <v>30771034</v>
      </c>
      <c r="O13" s="6">
        <v>295206413</v>
      </c>
      <c r="P13" s="3">
        <v>294777147</v>
      </c>
      <c r="Q13" s="4">
        <v>310695113</v>
      </c>
    </row>
    <row r="14" spans="1:17" ht="13.5">
      <c r="A14" s="19" t="s">
        <v>31</v>
      </c>
      <c r="B14" s="25"/>
      <c r="C14" s="3">
        <v>307353</v>
      </c>
      <c r="D14" s="3">
        <v>307353</v>
      </c>
      <c r="E14" s="3">
        <v>307353</v>
      </c>
      <c r="F14" s="3">
        <v>307353</v>
      </c>
      <c r="G14" s="3">
        <v>307353</v>
      </c>
      <c r="H14" s="3">
        <v>307354</v>
      </c>
      <c r="I14" s="3">
        <v>307353</v>
      </c>
      <c r="J14" s="3">
        <v>307353</v>
      </c>
      <c r="K14" s="3">
        <v>307353</v>
      </c>
      <c r="L14" s="3">
        <v>307353</v>
      </c>
      <c r="M14" s="3">
        <v>307353</v>
      </c>
      <c r="N14" s="4">
        <v>307353</v>
      </c>
      <c r="O14" s="6">
        <v>3688237</v>
      </c>
      <c r="P14" s="3">
        <v>3354025</v>
      </c>
      <c r="Q14" s="4">
        <v>3535143</v>
      </c>
    </row>
    <row r="15" spans="1:17" ht="13.5">
      <c r="A15" s="19" t="s">
        <v>32</v>
      </c>
      <c r="B15" s="25"/>
      <c r="C15" s="3">
        <v>382017</v>
      </c>
      <c r="D15" s="3">
        <v>425077</v>
      </c>
      <c r="E15" s="3">
        <v>864899</v>
      </c>
      <c r="F15" s="3">
        <v>642961</v>
      </c>
      <c r="G15" s="3">
        <v>221407</v>
      </c>
      <c r="H15" s="3">
        <v>170999</v>
      </c>
      <c r="I15" s="3">
        <v>2101266</v>
      </c>
      <c r="J15" s="3">
        <v>192689</v>
      </c>
      <c r="K15" s="3">
        <v>228517</v>
      </c>
      <c r="L15" s="3">
        <v>211738</v>
      </c>
      <c r="M15" s="3">
        <v>381060</v>
      </c>
      <c r="N15" s="4">
        <v>24772215</v>
      </c>
      <c r="O15" s="6">
        <v>30594845</v>
      </c>
      <c r="P15" s="3">
        <v>32185778</v>
      </c>
      <c r="Q15" s="4">
        <v>33923809</v>
      </c>
    </row>
    <row r="16" spans="1:17" ht="13.5">
      <c r="A16" s="19" t="s">
        <v>33</v>
      </c>
      <c r="B16" s="25"/>
      <c r="C16" s="3">
        <v>0</v>
      </c>
      <c r="D16" s="3">
        <v>62</v>
      </c>
      <c r="E16" s="3">
        <v>370410</v>
      </c>
      <c r="F16" s="3">
        <v>383728</v>
      </c>
      <c r="G16" s="3">
        <v>251981</v>
      </c>
      <c r="H16" s="3">
        <v>174231</v>
      </c>
      <c r="I16" s="3">
        <v>793720</v>
      </c>
      <c r="J16" s="3">
        <v>182851</v>
      </c>
      <c r="K16" s="3">
        <v>327917</v>
      </c>
      <c r="L16" s="3">
        <v>84800</v>
      </c>
      <c r="M16" s="3">
        <v>241588</v>
      </c>
      <c r="N16" s="4">
        <v>139012</v>
      </c>
      <c r="O16" s="6">
        <v>2950300</v>
      </c>
      <c r="P16" s="3">
        <v>3103715</v>
      </c>
      <c r="Q16" s="4">
        <v>3271317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503646</v>
      </c>
      <c r="D18" s="3">
        <v>140231416</v>
      </c>
      <c r="E18" s="3">
        <v>503646</v>
      </c>
      <c r="F18" s="3">
        <v>503646</v>
      </c>
      <c r="G18" s="3">
        <v>120519238</v>
      </c>
      <c r="H18" s="3">
        <v>503646</v>
      </c>
      <c r="I18" s="3">
        <v>650332</v>
      </c>
      <c r="J18" s="3">
        <v>90515034</v>
      </c>
      <c r="K18" s="3">
        <v>449800</v>
      </c>
      <c r="L18" s="3">
        <v>503646</v>
      </c>
      <c r="M18" s="3">
        <v>503646</v>
      </c>
      <c r="N18" s="4">
        <v>23927202</v>
      </c>
      <c r="O18" s="6">
        <v>379314898</v>
      </c>
      <c r="P18" s="3">
        <v>416818954</v>
      </c>
      <c r="Q18" s="4">
        <v>464519496</v>
      </c>
    </row>
    <row r="19" spans="1:17" ht="13.5">
      <c r="A19" s="19" t="s">
        <v>36</v>
      </c>
      <c r="B19" s="25"/>
      <c r="C19" s="22">
        <v>2441850</v>
      </c>
      <c r="D19" s="22">
        <v>3438896</v>
      </c>
      <c r="E19" s="22">
        <v>5433161</v>
      </c>
      <c r="F19" s="22">
        <v>4455964</v>
      </c>
      <c r="G19" s="22">
        <v>5523637</v>
      </c>
      <c r="H19" s="22">
        <v>3967999</v>
      </c>
      <c r="I19" s="22">
        <v>4120250</v>
      </c>
      <c r="J19" s="22">
        <v>3003665</v>
      </c>
      <c r="K19" s="22">
        <v>3766985</v>
      </c>
      <c r="L19" s="22">
        <v>19919083</v>
      </c>
      <c r="M19" s="22">
        <v>5319938</v>
      </c>
      <c r="N19" s="23">
        <v>8765942</v>
      </c>
      <c r="O19" s="24">
        <v>70157370</v>
      </c>
      <c r="P19" s="22">
        <v>50661550</v>
      </c>
      <c r="Q19" s="23">
        <v>53397276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242478229</v>
      </c>
      <c r="D21" s="29">
        <f t="shared" si="0"/>
        <v>-944733660</v>
      </c>
      <c r="E21" s="29">
        <f t="shared" si="0"/>
        <v>4296507084</v>
      </c>
      <c r="F21" s="29">
        <f>SUM(F5:F20)</f>
        <v>47049481</v>
      </c>
      <c r="G21" s="29">
        <f>SUM(G5:G20)</f>
        <v>-386642702</v>
      </c>
      <c r="H21" s="29">
        <f>SUM(H5:H20)</f>
        <v>155815596</v>
      </c>
      <c r="I21" s="29">
        <f>SUM(I5:I20)</f>
        <v>-1824918762</v>
      </c>
      <c r="J21" s="29">
        <f t="shared" si="0"/>
        <v>206752815</v>
      </c>
      <c r="K21" s="29">
        <f>SUM(K5:K20)</f>
        <v>207873473</v>
      </c>
      <c r="L21" s="29">
        <f>SUM(L5:L20)</f>
        <v>110446911</v>
      </c>
      <c r="M21" s="29">
        <f>SUM(M5:M20)</f>
        <v>118173734</v>
      </c>
      <c r="N21" s="30">
        <f t="shared" si="0"/>
        <v>952422959</v>
      </c>
      <c r="O21" s="31">
        <f t="shared" si="0"/>
        <v>3181225158</v>
      </c>
      <c r="P21" s="29">
        <f t="shared" si="0"/>
        <v>3325231265</v>
      </c>
      <c r="Q21" s="32">
        <f t="shared" si="0"/>
        <v>3529986067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79297944</v>
      </c>
      <c r="D24" s="3">
        <v>79297944</v>
      </c>
      <c r="E24" s="3">
        <v>79297944</v>
      </c>
      <c r="F24" s="3">
        <v>79297944</v>
      </c>
      <c r="G24" s="3">
        <v>79297944</v>
      </c>
      <c r="H24" s="3">
        <v>79297921</v>
      </c>
      <c r="I24" s="3">
        <v>79297944</v>
      </c>
      <c r="J24" s="3">
        <v>79297944</v>
      </c>
      <c r="K24" s="3">
        <v>79297944</v>
      </c>
      <c r="L24" s="3">
        <v>79297944</v>
      </c>
      <c r="M24" s="3">
        <v>79297944</v>
      </c>
      <c r="N24" s="36">
        <v>79297766</v>
      </c>
      <c r="O24" s="6">
        <v>951575127</v>
      </c>
      <c r="P24" s="3">
        <v>1002174503</v>
      </c>
      <c r="Q24" s="4">
        <v>1056291913</v>
      </c>
    </row>
    <row r="25" spans="1:17" ht="13.5">
      <c r="A25" s="21" t="s">
        <v>41</v>
      </c>
      <c r="B25" s="20"/>
      <c r="C25" s="3">
        <v>2668463</v>
      </c>
      <c r="D25" s="3">
        <v>2668463</v>
      </c>
      <c r="E25" s="3">
        <v>2668463</v>
      </c>
      <c r="F25" s="3">
        <v>2668463</v>
      </c>
      <c r="G25" s="3">
        <v>2668463</v>
      </c>
      <c r="H25" s="3">
        <v>2668463</v>
      </c>
      <c r="I25" s="3">
        <v>2668463</v>
      </c>
      <c r="J25" s="3">
        <v>2668463</v>
      </c>
      <c r="K25" s="3">
        <v>2668463</v>
      </c>
      <c r="L25" s="3">
        <v>2668463</v>
      </c>
      <c r="M25" s="3">
        <v>2668463</v>
      </c>
      <c r="N25" s="4">
        <v>2668448</v>
      </c>
      <c r="O25" s="6">
        <v>32021541</v>
      </c>
      <c r="P25" s="3">
        <v>33437023</v>
      </c>
      <c r="Q25" s="4">
        <v>35242621</v>
      </c>
    </row>
    <row r="26" spans="1:17" ht="13.5">
      <c r="A26" s="21" t="s">
        <v>42</v>
      </c>
      <c r="B26" s="20"/>
      <c r="C26" s="3">
        <v>40151886</v>
      </c>
      <c r="D26" s="3">
        <v>40151886</v>
      </c>
      <c r="E26" s="3">
        <v>40151886</v>
      </c>
      <c r="F26" s="3">
        <v>40151886</v>
      </c>
      <c r="G26" s="3">
        <v>40151886</v>
      </c>
      <c r="H26" s="3">
        <v>40151886</v>
      </c>
      <c r="I26" s="3">
        <v>40151886</v>
      </c>
      <c r="J26" s="3">
        <v>40151886</v>
      </c>
      <c r="K26" s="3">
        <v>40151886</v>
      </c>
      <c r="L26" s="3">
        <v>40151886</v>
      </c>
      <c r="M26" s="3">
        <v>40151886</v>
      </c>
      <c r="N26" s="4">
        <v>40151891</v>
      </c>
      <c r="O26" s="6">
        <v>481822637</v>
      </c>
      <c r="P26" s="3">
        <v>506877414</v>
      </c>
      <c r="Q26" s="4">
        <v>534248793</v>
      </c>
    </row>
    <row r="27" spans="1:17" ht="13.5">
      <c r="A27" s="21" t="s">
        <v>43</v>
      </c>
      <c r="B27" s="20"/>
      <c r="C27" s="3">
        <v>28609006</v>
      </c>
      <c r="D27" s="3">
        <v>28609006</v>
      </c>
      <c r="E27" s="3">
        <v>28609006</v>
      </c>
      <c r="F27" s="3">
        <v>28609006</v>
      </c>
      <c r="G27" s="3">
        <v>28609006</v>
      </c>
      <c r="H27" s="3">
        <v>28609006</v>
      </c>
      <c r="I27" s="3">
        <v>28609006</v>
      </c>
      <c r="J27" s="3">
        <v>28609006</v>
      </c>
      <c r="K27" s="3">
        <v>28609006</v>
      </c>
      <c r="L27" s="3">
        <v>28609006</v>
      </c>
      <c r="M27" s="3">
        <v>28609006</v>
      </c>
      <c r="N27" s="36">
        <v>28608985</v>
      </c>
      <c r="O27" s="6">
        <v>343308051</v>
      </c>
      <c r="P27" s="3">
        <v>361160069</v>
      </c>
      <c r="Q27" s="4">
        <v>380662716</v>
      </c>
    </row>
    <row r="28" spans="1:17" ht="13.5">
      <c r="A28" s="21" t="s">
        <v>44</v>
      </c>
      <c r="B28" s="20"/>
      <c r="C28" s="3">
        <v>934061</v>
      </c>
      <c r="D28" s="3">
        <v>934061</v>
      </c>
      <c r="E28" s="3">
        <v>941270</v>
      </c>
      <c r="F28" s="3">
        <v>934061</v>
      </c>
      <c r="G28" s="3">
        <v>934669</v>
      </c>
      <c r="H28" s="3">
        <v>934074</v>
      </c>
      <c r="I28" s="3">
        <v>934061</v>
      </c>
      <c r="J28" s="3">
        <v>4677499</v>
      </c>
      <c r="K28" s="3">
        <v>940508</v>
      </c>
      <c r="L28" s="3">
        <v>934061</v>
      </c>
      <c r="M28" s="3">
        <v>59533638</v>
      </c>
      <c r="N28" s="4">
        <v>228488393</v>
      </c>
      <c r="O28" s="6">
        <v>301120356</v>
      </c>
      <c r="P28" s="3">
        <v>316778612</v>
      </c>
      <c r="Q28" s="4">
        <v>333884657</v>
      </c>
    </row>
    <row r="29" spans="1:17" ht="13.5">
      <c r="A29" s="21" t="s">
        <v>45</v>
      </c>
      <c r="B29" s="20"/>
      <c r="C29" s="3">
        <v>97651318</v>
      </c>
      <c r="D29" s="3">
        <v>97651318</v>
      </c>
      <c r="E29" s="3">
        <v>97651318</v>
      </c>
      <c r="F29" s="3">
        <v>97651318</v>
      </c>
      <c r="G29" s="3">
        <v>97651318</v>
      </c>
      <c r="H29" s="3">
        <v>97651317</v>
      </c>
      <c r="I29" s="3">
        <v>97651318</v>
      </c>
      <c r="J29" s="3">
        <v>97651318</v>
      </c>
      <c r="K29" s="3">
        <v>97651318</v>
      </c>
      <c r="L29" s="3">
        <v>97651318</v>
      </c>
      <c r="M29" s="3">
        <v>97651318</v>
      </c>
      <c r="N29" s="36">
        <v>97651318</v>
      </c>
      <c r="O29" s="6">
        <v>1171815815</v>
      </c>
      <c r="P29" s="3">
        <v>1218567841</v>
      </c>
      <c r="Q29" s="4">
        <v>1284370505</v>
      </c>
    </row>
    <row r="30" spans="1:17" ht="13.5">
      <c r="A30" s="21" t="s">
        <v>46</v>
      </c>
      <c r="B30" s="20"/>
      <c r="C30" s="3">
        <v>1275755</v>
      </c>
      <c r="D30" s="3">
        <v>1744461</v>
      </c>
      <c r="E30" s="3">
        <v>7176589</v>
      </c>
      <c r="F30" s="3">
        <v>7747832</v>
      </c>
      <c r="G30" s="3">
        <v>10574458</v>
      </c>
      <c r="H30" s="3">
        <v>1686107</v>
      </c>
      <c r="I30" s="3">
        <v>4799034</v>
      </c>
      <c r="J30" s="3">
        <v>2248040</v>
      </c>
      <c r="K30" s="3">
        <v>8210130</v>
      </c>
      <c r="L30" s="3">
        <v>691065</v>
      </c>
      <c r="M30" s="3">
        <v>6163070</v>
      </c>
      <c r="N30" s="4">
        <v>12621744</v>
      </c>
      <c r="O30" s="6">
        <v>64938285</v>
      </c>
      <c r="P30" s="3">
        <v>68306698</v>
      </c>
      <c r="Q30" s="4">
        <v>71995263</v>
      </c>
    </row>
    <row r="31" spans="1:17" ht="13.5">
      <c r="A31" s="21" t="s">
        <v>47</v>
      </c>
      <c r="B31" s="20"/>
      <c r="C31" s="3">
        <v>4136540</v>
      </c>
      <c r="D31" s="3">
        <v>6312986</v>
      </c>
      <c r="E31" s="3">
        <v>23220559</v>
      </c>
      <c r="F31" s="3">
        <v>25753144</v>
      </c>
      <c r="G31" s="3">
        <v>30295085</v>
      </c>
      <c r="H31" s="3">
        <v>14594917</v>
      </c>
      <c r="I31" s="3">
        <v>26867096</v>
      </c>
      <c r="J31" s="3">
        <v>25744974</v>
      </c>
      <c r="K31" s="3">
        <v>41605267</v>
      </c>
      <c r="L31" s="3">
        <v>17487773</v>
      </c>
      <c r="M31" s="3">
        <v>12600717</v>
      </c>
      <c r="N31" s="36">
        <v>70068788</v>
      </c>
      <c r="O31" s="6">
        <v>298687846</v>
      </c>
      <c r="P31" s="3">
        <v>297911447</v>
      </c>
      <c r="Q31" s="4">
        <v>313998588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18436</v>
      </c>
      <c r="J32" s="3">
        <v>0</v>
      </c>
      <c r="K32" s="3">
        <v>0</v>
      </c>
      <c r="L32" s="3">
        <v>3821007</v>
      </c>
      <c r="M32" s="3">
        <v>0</v>
      </c>
      <c r="N32" s="4">
        <v>33839057</v>
      </c>
      <c r="O32" s="6">
        <v>37678500</v>
      </c>
      <c r="P32" s="3">
        <v>39637782</v>
      </c>
      <c r="Q32" s="4">
        <v>41778222</v>
      </c>
    </row>
    <row r="33" spans="1:17" ht="13.5">
      <c r="A33" s="21" t="s">
        <v>48</v>
      </c>
      <c r="B33" s="20"/>
      <c r="C33" s="3">
        <v>8731247</v>
      </c>
      <c r="D33" s="3">
        <v>2847304</v>
      </c>
      <c r="E33" s="3">
        <v>6047356</v>
      </c>
      <c r="F33" s="3">
        <v>-128264252</v>
      </c>
      <c r="G33" s="3">
        <v>-181915019</v>
      </c>
      <c r="H33" s="3">
        <v>20173322</v>
      </c>
      <c r="I33" s="3">
        <v>-362230025</v>
      </c>
      <c r="J33" s="3">
        <v>-210885083</v>
      </c>
      <c r="K33" s="3">
        <v>100644964</v>
      </c>
      <c r="L33" s="3">
        <v>-51683369</v>
      </c>
      <c r="M33" s="3">
        <v>-287860306</v>
      </c>
      <c r="N33" s="4">
        <v>1290301475</v>
      </c>
      <c r="O33" s="6">
        <v>205907614</v>
      </c>
      <c r="P33" s="3">
        <v>211650126</v>
      </c>
      <c r="Q33" s="4">
        <v>223079315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263456220</v>
      </c>
      <c r="D35" s="29">
        <f t="shared" si="1"/>
        <v>260217429</v>
      </c>
      <c r="E35" s="29">
        <f t="shared" si="1"/>
        <v>285764391</v>
      </c>
      <c r="F35" s="29">
        <f>SUM(F24:F34)</f>
        <v>154549402</v>
      </c>
      <c r="G35" s="29">
        <f>SUM(G24:G34)</f>
        <v>108267810</v>
      </c>
      <c r="H35" s="29">
        <f>SUM(H24:H34)</f>
        <v>285767013</v>
      </c>
      <c r="I35" s="29">
        <f>SUM(I24:I34)</f>
        <v>-81232781</v>
      </c>
      <c r="J35" s="29">
        <f t="shared" si="1"/>
        <v>70164047</v>
      </c>
      <c r="K35" s="29">
        <f>SUM(K24:K34)</f>
        <v>399779486</v>
      </c>
      <c r="L35" s="29">
        <f>SUM(L24:L34)</f>
        <v>219629154</v>
      </c>
      <c r="M35" s="29">
        <f>SUM(M24:M34)</f>
        <v>38815736</v>
      </c>
      <c r="N35" s="32">
        <f t="shared" si="1"/>
        <v>1883697865</v>
      </c>
      <c r="O35" s="31">
        <f t="shared" si="1"/>
        <v>3888875772</v>
      </c>
      <c r="P35" s="29">
        <f t="shared" si="1"/>
        <v>4056501515</v>
      </c>
      <c r="Q35" s="32">
        <f t="shared" si="1"/>
        <v>4275552593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-20977991</v>
      </c>
      <c r="D37" s="42">
        <f t="shared" si="2"/>
        <v>-1204951089</v>
      </c>
      <c r="E37" s="42">
        <f t="shared" si="2"/>
        <v>4010742693</v>
      </c>
      <c r="F37" s="42">
        <f>+F21-F35</f>
        <v>-107499921</v>
      </c>
      <c r="G37" s="42">
        <f>+G21-G35</f>
        <v>-494910512</v>
      </c>
      <c r="H37" s="42">
        <f>+H21-H35</f>
        <v>-129951417</v>
      </c>
      <c r="I37" s="42">
        <f>+I21-I35</f>
        <v>-1743685981</v>
      </c>
      <c r="J37" s="42">
        <f t="shared" si="2"/>
        <v>136588768</v>
      </c>
      <c r="K37" s="42">
        <f>+K21-K35</f>
        <v>-191906013</v>
      </c>
      <c r="L37" s="42">
        <f>+L21-L35</f>
        <v>-109182243</v>
      </c>
      <c r="M37" s="42">
        <f>+M21-M35</f>
        <v>79357998</v>
      </c>
      <c r="N37" s="43">
        <f t="shared" si="2"/>
        <v>-931274906</v>
      </c>
      <c r="O37" s="44">
        <f t="shared" si="2"/>
        <v>-707650614</v>
      </c>
      <c r="P37" s="42">
        <f t="shared" si="2"/>
        <v>-731270250</v>
      </c>
      <c r="Q37" s="43">
        <f t="shared" si="2"/>
        <v>-745566526</v>
      </c>
    </row>
    <row r="38" spans="1:17" ht="21" customHeight="1">
      <c r="A38" s="45" t="s">
        <v>52</v>
      </c>
      <c r="B38" s="25"/>
      <c r="C38" s="3">
        <v>2712917</v>
      </c>
      <c r="D38" s="3">
        <v>2712917</v>
      </c>
      <c r="E38" s="3">
        <v>2712917</v>
      </c>
      <c r="F38" s="3">
        <v>2712917</v>
      </c>
      <c r="G38" s="3">
        <v>2712917</v>
      </c>
      <c r="H38" s="3">
        <v>2712917</v>
      </c>
      <c r="I38" s="3">
        <v>2712917</v>
      </c>
      <c r="J38" s="3">
        <v>2712917</v>
      </c>
      <c r="K38" s="3">
        <v>2712917</v>
      </c>
      <c r="L38" s="3">
        <v>2712917</v>
      </c>
      <c r="M38" s="3">
        <v>2712917</v>
      </c>
      <c r="N38" s="4">
        <v>169914163</v>
      </c>
      <c r="O38" s="6">
        <v>199756250</v>
      </c>
      <c r="P38" s="3">
        <v>208720250</v>
      </c>
      <c r="Q38" s="4">
        <v>240833100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12701389</v>
      </c>
      <c r="O40" s="48">
        <v>12701389</v>
      </c>
      <c r="P40" s="46">
        <v>15500000</v>
      </c>
      <c r="Q40" s="47">
        <v>6500000</v>
      </c>
    </row>
    <row r="41" spans="1:17" ht="25.5">
      <c r="A41" s="49" t="s">
        <v>55</v>
      </c>
      <c r="B41" s="25"/>
      <c r="C41" s="50">
        <f aca="true" t="shared" si="3" ref="C41:Q41">SUM(C37:C40)</f>
        <v>-18265074</v>
      </c>
      <c r="D41" s="50">
        <f t="shared" si="3"/>
        <v>-1202238172</v>
      </c>
      <c r="E41" s="50">
        <f t="shared" si="3"/>
        <v>4013455610</v>
      </c>
      <c r="F41" s="50">
        <f>SUM(F37:F40)</f>
        <v>-104787004</v>
      </c>
      <c r="G41" s="50">
        <f>SUM(G37:G40)</f>
        <v>-492197595</v>
      </c>
      <c r="H41" s="50">
        <f>SUM(H37:H40)</f>
        <v>-127238500</v>
      </c>
      <c r="I41" s="50">
        <f>SUM(I37:I40)</f>
        <v>-1740973064</v>
      </c>
      <c r="J41" s="50">
        <f t="shared" si="3"/>
        <v>139301685</v>
      </c>
      <c r="K41" s="50">
        <f>SUM(K37:K40)</f>
        <v>-189193096</v>
      </c>
      <c r="L41" s="50">
        <f>SUM(L37:L40)</f>
        <v>-106469326</v>
      </c>
      <c r="M41" s="50">
        <f>SUM(M37:M40)</f>
        <v>82070915</v>
      </c>
      <c r="N41" s="51">
        <f t="shared" si="3"/>
        <v>-748659354</v>
      </c>
      <c r="O41" s="52">
        <f t="shared" si="3"/>
        <v>-495192975</v>
      </c>
      <c r="P41" s="50">
        <f t="shared" si="3"/>
        <v>-507050000</v>
      </c>
      <c r="Q41" s="51">
        <f t="shared" si="3"/>
        <v>-498233426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-18265074</v>
      </c>
      <c r="D43" s="57">
        <f t="shared" si="4"/>
        <v>-1202238172</v>
      </c>
      <c r="E43" s="57">
        <f t="shared" si="4"/>
        <v>4013455610</v>
      </c>
      <c r="F43" s="57">
        <f>+F41-F42</f>
        <v>-104787004</v>
      </c>
      <c r="G43" s="57">
        <f>+G41-G42</f>
        <v>-492197595</v>
      </c>
      <c r="H43" s="57">
        <f>+H41-H42</f>
        <v>-127238500</v>
      </c>
      <c r="I43" s="57">
        <f>+I41-I42</f>
        <v>-1740973064</v>
      </c>
      <c r="J43" s="57">
        <f t="shared" si="4"/>
        <v>139301685</v>
      </c>
      <c r="K43" s="57">
        <f>+K41-K42</f>
        <v>-189193096</v>
      </c>
      <c r="L43" s="57">
        <f>+L41-L42</f>
        <v>-106469326</v>
      </c>
      <c r="M43" s="57">
        <f>+M41-M42</f>
        <v>82070915</v>
      </c>
      <c r="N43" s="58">
        <f t="shared" si="4"/>
        <v>-748659354</v>
      </c>
      <c r="O43" s="59">
        <f t="shared" si="4"/>
        <v>-495192975</v>
      </c>
      <c r="P43" s="57">
        <f t="shared" si="4"/>
        <v>-507050000</v>
      </c>
      <c r="Q43" s="58">
        <f t="shared" si="4"/>
        <v>-498233426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-18265074</v>
      </c>
      <c r="D45" s="50">
        <f t="shared" si="5"/>
        <v>-1202238172</v>
      </c>
      <c r="E45" s="50">
        <f t="shared" si="5"/>
        <v>4013455610</v>
      </c>
      <c r="F45" s="50">
        <f>SUM(F43:F44)</f>
        <v>-104787004</v>
      </c>
      <c r="G45" s="50">
        <f>SUM(G43:G44)</f>
        <v>-492197595</v>
      </c>
      <c r="H45" s="50">
        <f>SUM(H43:H44)</f>
        <v>-127238500</v>
      </c>
      <c r="I45" s="50">
        <f>SUM(I43:I44)</f>
        <v>-1740973064</v>
      </c>
      <c r="J45" s="50">
        <f t="shared" si="5"/>
        <v>139301685</v>
      </c>
      <c r="K45" s="50">
        <f>SUM(K43:K44)</f>
        <v>-189193096</v>
      </c>
      <c r="L45" s="50">
        <f>SUM(L43:L44)</f>
        <v>-106469326</v>
      </c>
      <c r="M45" s="50">
        <f>SUM(M43:M44)</f>
        <v>82070915</v>
      </c>
      <c r="N45" s="51">
        <f t="shared" si="5"/>
        <v>-748659354</v>
      </c>
      <c r="O45" s="52">
        <f t="shared" si="5"/>
        <v>-495192975</v>
      </c>
      <c r="P45" s="50">
        <f t="shared" si="5"/>
        <v>-507050000</v>
      </c>
      <c r="Q45" s="51">
        <f t="shared" si="5"/>
        <v>-498233426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-18265074</v>
      </c>
      <c r="D47" s="63">
        <f t="shared" si="6"/>
        <v>-1202238172</v>
      </c>
      <c r="E47" s="63">
        <f t="shared" si="6"/>
        <v>4013455610</v>
      </c>
      <c r="F47" s="63">
        <f>SUM(F45:F46)</f>
        <v>-104787004</v>
      </c>
      <c r="G47" s="63">
        <f>SUM(G45:G46)</f>
        <v>-492197595</v>
      </c>
      <c r="H47" s="63">
        <f>SUM(H45:H46)</f>
        <v>-127238500</v>
      </c>
      <c r="I47" s="63">
        <f>SUM(I45:I46)</f>
        <v>-1740973064</v>
      </c>
      <c r="J47" s="63">
        <f t="shared" si="6"/>
        <v>139301685</v>
      </c>
      <c r="K47" s="63">
        <f>SUM(K45:K46)</f>
        <v>-189193096</v>
      </c>
      <c r="L47" s="63">
        <f>SUM(L45:L46)</f>
        <v>-106469326</v>
      </c>
      <c r="M47" s="63">
        <f>SUM(M45:M46)</f>
        <v>82070915</v>
      </c>
      <c r="N47" s="64">
        <f t="shared" si="6"/>
        <v>-748659354</v>
      </c>
      <c r="O47" s="65">
        <f t="shared" si="6"/>
        <v>-495192975</v>
      </c>
      <c r="P47" s="63">
        <f t="shared" si="6"/>
        <v>-507050000</v>
      </c>
      <c r="Q47" s="66">
        <f t="shared" si="6"/>
        <v>-498233426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32524008</v>
      </c>
      <c r="D5" s="3">
        <v>32524008</v>
      </c>
      <c r="E5" s="3">
        <v>32524008</v>
      </c>
      <c r="F5" s="3">
        <v>32524008</v>
      </c>
      <c r="G5" s="3">
        <v>32524008</v>
      </c>
      <c r="H5" s="3">
        <v>32524008</v>
      </c>
      <c r="I5" s="3">
        <v>32524008</v>
      </c>
      <c r="J5" s="3">
        <v>32524008</v>
      </c>
      <c r="K5" s="3">
        <v>32524008</v>
      </c>
      <c r="L5" s="3">
        <v>32524008</v>
      </c>
      <c r="M5" s="3">
        <v>32524008</v>
      </c>
      <c r="N5" s="4">
        <v>32524049</v>
      </c>
      <c r="O5" s="5">
        <v>390288137</v>
      </c>
      <c r="P5" s="3">
        <v>412384298</v>
      </c>
      <c r="Q5" s="4">
        <v>425805056</v>
      </c>
    </row>
    <row r="6" spans="1:17" ht="13.5">
      <c r="A6" s="19" t="s">
        <v>24</v>
      </c>
      <c r="B6" s="20"/>
      <c r="C6" s="3">
        <v>65584811</v>
      </c>
      <c r="D6" s="3">
        <v>72087295</v>
      </c>
      <c r="E6" s="3">
        <v>59089304</v>
      </c>
      <c r="F6" s="3">
        <v>52583803</v>
      </c>
      <c r="G6" s="3">
        <v>52583803</v>
      </c>
      <c r="H6" s="3">
        <v>46081306</v>
      </c>
      <c r="I6" s="3">
        <v>46082306</v>
      </c>
      <c r="J6" s="3">
        <v>46080306</v>
      </c>
      <c r="K6" s="3">
        <v>46079306</v>
      </c>
      <c r="L6" s="3">
        <v>52581803</v>
      </c>
      <c r="M6" s="3">
        <v>59084490</v>
      </c>
      <c r="N6" s="4">
        <v>59158513</v>
      </c>
      <c r="O6" s="6">
        <v>657077046</v>
      </c>
      <c r="P6" s="3">
        <v>739059124</v>
      </c>
      <c r="Q6" s="4">
        <v>821095784</v>
      </c>
    </row>
    <row r="7" spans="1:17" ht="13.5">
      <c r="A7" s="21" t="s">
        <v>25</v>
      </c>
      <c r="B7" s="20"/>
      <c r="C7" s="3">
        <v>7937485</v>
      </c>
      <c r="D7" s="3">
        <v>7937485</v>
      </c>
      <c r="E7" s="3">
        <v>7937485</v>
      </c>
      <c r="F7" s="3">
        <v>8904165</v>
      </c>
      <c r="G7" s="3">
        <v>8904165</v>
      </c>
      <c r="H7" s="3">
        <v>9870841</v>
      </c>
      <c r="I7" s="3">
        <v>8904165</v>
      </c>
      <c r="J7" s="3">
        <v>7937485</v>
      </c>
      <c r="K7" s="3">
        <v>7937485</v>
      </c>
      <c r="L7" s="3">
        <v>7937485</v>
      </c>
      <c r="M7" s="3">
        <v>7937485</v>
      </c>
      <c r="N7" s="4">
        <v>6970831</v>
      </c>
      <c r="O7" s="6">
        <v>99116562</v>
      </c>
      <c r="P7" s="3">
        <v>105548741</v>
      </c>
      <c r="Q7" s="4">
        <v>111876179</v>
      </c>
    </row>
    <row r="8" spans="1:17" ht="13.5">
      <c r="A8" s="21" t="s">
        <v>26</v>
      </c>
      <c r="B8" s="20"/>
      <c r="C8" s="3">
        <v>4956207</v>
      </c>
      <c r="D8" s="3">
        <v>5639399</v>
      </c>
      <c r="E8" s="3">
        <v>5639399</v>
      </c>
      <c r="F8" s="3">
        <v>6322595</v>
      </c>
      <c r="G8" s="3">
        <v>6322595</v>
      </c>
      <c r="H8" s="3">
        <v>7005788</v>
      </c>
      <c r="I8" s="3">
        <v>6322595</v>
      </c>
      <c r="J8" s="3">
        <v>6322595</v>
      </c>
      <c r="K8" s="3">
        <v>5639399</v>
      </c>
      <c r="L8" s="3">
        <v>5639399</v>
      </c>
      <c r="M8" s="3">
        <v>5639399</v>
      </c>
      <c r="N8" s="4">
        <v>4956193</v>
      </c>
      <c r="O8" s="6">
        <v>70405563</v>
      </c>
      <c r="P8" s="3">
        <v>80545389</v>
      </c>
      <c r="Q8" s="4">
        <v>86818313</v>
      </c>
    </row>
    <row r="9" spans="1:17" ht="13.5">
      <c r="A9" s="21" t="s">
        <v>27</v>
      </c>
      <c r="B9" s="20"/>
      <c r="C9" s="22">
        <v>6461554</v>
      </c>
      <c r="D9" s="22">
        <v>6461554</v>
      </c>
      <c r="E9" s="22">
        <v>6461554</v>
      </c>
      <c r="F9" s="22">
        <v>6461554</v>
      </c>
      <c r="G9" s="22">
        <v>6461554</v>
      </c>
      <c r="H9" s="22">
        <v>6461554</v>
      </c>
      <c r="I9" s="22">
        <v>6461554</v>
      </c>
      <c r="J9" s="22">
        <v>6461554</v>
      </c>
      <c r="K9" s="22">
        <v>6461554</v>
      </c>
      <c r="L9" s="22">
        <v>6461554</v>
      </c>
      <c r="M9" s="22">
        <v>6461554</v>
      </c>
      <c r="N9" s="23">
        <v>6461525</v>
      </c>
      <c r="O9" s="24">
        <v>77538619</v>
      </c>
      <c r="P9" s="22">
        <v>81977159</v>
      </c>
      <c r="Q9" s="23">
        <v>86530246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145006</v>
      </c>
      <c r="D11" s="3">
        <v>145006</v>
      </c>
      <c r="E11" s="3">
        <v>145006</v>
      </c>
      <c r="F11" s="3">
        <v>145006</v>
      </c>
      <c r="G11" s="3">
        <v>145006</v>
      </c>
      <c r="H11" s="3">
        <v>145006</v>
      </c>
      <c r="I11" s="3">
        <v>145006</v>
      </c>
      <c r="J11" s="3">
        <v>145006</v>
      </c>
      <c r="K11" s="3">
        <v>145006</v>
      </c>
      <c r="L11" s="3">
        <v>145006</v>
      </c>
      <c r="M11" s="3">
        <v>145006</v>
      </c>
      <c r="N11" s="4">
        <v>145004</v>
      </c>
      <c r="O11" s="6">
        <v>1740070</v>
      </c>
      <c r="P11" s="3">
        <v>1835774</v>
      </c>
      <c r="Q11" s="4">
        <v>1936740</v>
      </c>
    </row>
    <row r="12" spans="1:17" ht="13.5">
      <c r="A12" s="19" t="s">
        <v>29</v>
      </c>
      <c r="B12" s="25"/>
      <c r="C12" s="3">
        <v>3939826</v>
      </c>
      <c r="D12" s="3">
        <v>2878667</v>
      </c>
      <c r="E12" s="3">
        <v>3000000</v>
      </c>
      <c r="F12" s="3">
        <v>2715000</v>
      </c>
      <c r="G12" s="3">
        <v>2760000</v>
      </c>
      <c r="H12" s="3">
        <v>2780000</v>
      </c>
      <c r="I12" s="3">
        <v>2889826</v>
      </c>
      <c r="J12" s="3">
        <v>3100000</v>
      </c>
      <c r="K12" s="3">
        <v>3200000</v>
      </c>
      <c r="L12" s="3">
        <v>3600000</v>
      </c>
      <c r="M12" s="3">
        <v>3378667</v>
      </c>
      <c r="N12" s="4">
        <v>3179926</v>
      </c>
      <c r="O12" s="6">
        <v>37421912</v>
      </c>
      <c r="P12" s="3">
        <v>37630691</v>
      </c>
      <c r="Q12" s="4">
        <v>36908425</v>
      </c>
    </row>
    <row r="13" spans="1:17" ht="13.5">
      <c r="A13" s="19" t="s">
        <v>30</v>
      </c>
      <c r="B13" s="25"/>
      <c r="C13" s="3">
        <v>389142</v>
      </c>
      <c r="D13" s="3">
        <v>389142</v>
      </c>
      <c r="E13" s="3">
        <v>389142</v>
      </c>
      <c r="F13" s="3">
        <v>389142</v>
      </c>
      <c r="G13" s="3">
        <v>389142</v>
      </c>
      <c r="H13" s="3">
        <v>389142</v>
      </c>
      <c r="I13" s="3">
        <v>389142</v>
      </c>
      <c r="J13" s="3">
        <v>389142</v>
      </c>
      <c r="K13" s="3">
        <v>389142</v>
      </c>
      <c r="L13" s="3">
        <v>389142</v>
      </c>
      <c r="M13" s="3">
        <v>389142</v>
      </c>
      <c r="N13" s="4">
        <v>389068</v>
      </c>
      <c r="O13" s="6">
        <v>4669630</v>
      </c>
      <c r="P13" s="3">
        <v>4937323</v>
      </c>
      <c r="Q13" s="4">
        <v>5208879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1458617</v>
      </c>
      <c r="D15" s="3">
        <v>1458617</v>
      </c>
      <c r="E15" s="3">
        <v>1458617</v>
      </c>
      <c r="F15" s="3">
        <v>1458617</v>
      </c>
      <c r="G15" s="3">
        <v>1458617</v>
      </c>
      <c r="H15" s="3">
        <v>1458617</v>
      </c>
      <c r="I15" s="3">
        <v>1458617</v>
      </c>
      <c r="J15" s="3">
        <v>1458617</v>
      </c>
      <c r="K15" s="3">
        <v>1458617</v>
      </c>
      <c r="L15" s="3">
        <v>1458617</v>
      </c>
      <c r="M15" s="3">
        <v>1458617</v>
      </c>
      <c r="N15" s="4">
        <v>1458636</v>
      </c>
      <c r="O15" s="6">
        <v>17503423</v>
      </c>
      <c r="P15" s="3">
        <v>18391463</v>
      </c>
      <c r="Q15" s="4">
        <v>19476709</v>
      </c>
    </row>
    <row r="16" spans="1:17" ht="13.5">
      <c r="A16" s="19" t="s">
        <v>33</v>
      </c>
      <c r="B16" s="25"/>
      <c r="C16" s="3">
        <v>787417</v>
      </c>
      <c r="D16" s="3">
        <v>787417</v>
      </c>
      <c r="E16" s="3">
        <v>787417</v>
      </c>
      <c r="F16" s="3">
        <v>787417</v>
      </c>
      <c r="G16" s="3">
        <v>787417</v>
      </c>
      <c r="H16" s="3">
        <v>787417</v>
      </c>
      <c r="I16" s="3">
        <v>787417</v>
      </c>
      <c r="J16" s="3">
        <v>787417</v>
      </c>
      <c r="K16" s="3">
        <v>787417</v>
      </c>
      <c r="L16" s="3">
        <v>787417</v>
      </c>
      <c r="M16" s="3">
        <v>787417</v>
      </c>
      <c r="N16" s="4">
        <v>787422</v>
      </c>
      <c r="O16" s="6">
        <v>9449009</v>
      </c>
      <c r="P16" s="3">
        <v>9968705</v>
      </c>
      <c r="Q16" s="4">
        <v>10516984</v>
      </c>
    </row>
    <row r="17" spans="1:17" ht="13.5">
      <c r="A17" s="21" t="s">
        <v>34</v>
      </c>
      <c r="B17" s="20"/>
      <c r="C17" s="3">
        <v>11187575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11187575</v>
      </c>
      <c r="K17" s="3">
        <v>0</v>
      </c>
      <c r="L17" s="3">
        <v>0</v>
      </c>
      <c r="M17" s="3">
        <v>0</v>
      </c>
      <c r="N17" s="4">
        <v>0</v>
      </c>
      <c r="O17" s="6">
        <v>22375150</v>
      </c>
      <c r="P17" s="3">
        <v>23493907</v>
      </c>
      <c r="Q17" s="4">
        <v>24668603</v>
      </c>
    </row>
    <row r="18" spans="1:17" ht="13.5">
      <c r="A18" s="19" t="s">
        <v>35</v>
      </c>
      <c r="B18" s="25"/>
      <c r="C18" s="3">
        <v>84083741</v>
      </c>
      <c r="D18" s="3">
        <v>2630750</v>
      </c>
      <c r="E18" s="3">
        <v>0</v>
      </c>
      <c r="F18" s="3">
        <v>0</v>
      </c>
      <c r="G18" s="3">
        <v>1675350</v>
      </c>
      <c r="H18" s="3">
        <v>67632456</v>
      </c>
      <c r="I18" s="3">
        <v>0</v>
      </c>
      <c r="J18" s="3">
        <v>1116900</v>
      </c>
      <c r="K18" s="3">
        <v>50783443</v>
      </c>
      <c r="L18" s="3">
        <v>0</v>
      </c>
      <c r="M18" s="3">
        <v>0</v>
      </c>
      <c r="N18" s="4">
        <v>1170638</v>
      </c>
      <c r="O18" s="6">
        <v>209093278</v>
      </c>
      <c r="P18" s="3">
        <v>231435895</v>
      </c>
      <c r="Q18" s="4">
        <v>260167755</v>
      </c>
    </row>
    <row r="19" spans="1:17" ht="13.5">
      <c r="A19" s="19" t="s">
        <v>36</v>
      </c>
      <c r="B19" s="25"/>
      <c r="C19" s="22">
        <v>3738361</v>
      </c>
      <c r="D19" s="22">
        <v>3746556</v>
      </c>
      <c r="E19" s="22">
        <v>3743131</v>
      </c>
      <c r="F19" s="22">
        <v>3746298</v>
      </c>
      <c r="G19" s="22">
        <v>3749486</v>
      </c>
      <c r="H19" s="22">
        <v>3737181</v>
      </c>
      <c r="I19" s="22">
        <v>3741181</v>
      </c>
      <c r="J19" s="22">
        <v>3734331</v>
      </c>
      <c r="K19" s="22">
        <v>3750381</v>
      </c>
      <c r="L19" s="22">
        <v>3738298</v>
      </c>
      <c r="M19" s="22">
        <v>3742361</v>
      </c>
      <c r="N19" s="23">
        <v>3743601</v>
      </c>
      <c r="O19" s="24">
        <v>44911166</v>
      </c>
      <c r="P19" s="22">
        <v>46435212</v>
      </c>
      <c r="Q19" s="23">
        <v>48178612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223193750</v>
      </c>
      <c r="D21" s="29">
        <f t="shared" si="0"/>
        <v>136685896</v>
      </c>
      <c r="E21" s="29">
        <f t="shared" si="0"/>
        <v>121175063</v>
      </c>
      <c r="F21" s="29">
        <f>SUM(F5:F20)</f>
        <v>116037605</v>
      </c>
      <c r="G21" s="29">
        <f>SUM(G5:G20)</f>
        <v>117761143</v>
      </c>
      <c r="H21" s="29">
        <f>SUM(H5:H20)</f>
        <v>178873316</v>
      </c>
      <c r="I21" s="29">
        <f>SUM(I5:I20)</f>
        <v>109705817</v>
      </c>
      <c r="J21" s="29">
        <f t="shared" si="0"/>
        <v>121244936</v>
      </c>
      <c r="K21" s="29">
        <f>SUM(K5:K20)</f>
        <v>159155758</v>
      </c>
      <c r="L21" s="29">
        <f>SUM(L5:L20)</f>
        <v>115262729</v>
      </c>
      <c r="M21" s="29">
        <f>SUM(M5:M20)</f>
        <v>121548146</v>
      </c>
      <c r="N21" s="30">
        <f t="shared" si="0"/>
        <v>120945406</v>
      </c>
      <c r="O21" s="31">
        <f t="shared" si="0"/>
        <v>1641589565</v>
      </c>
      <c r="P21" s="29">
        <f t="shared" si="0"/>
        <v>1793643681</v>
      </c>
      <c r="Q21" s="32">
        <f t="shared" si="0"/>
        <v>1939188285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49627406</v>
      </c>
      <c r="D24" s="3">
        <v>49301731</v>
      </c>
      <c r="E24" s="3">
        <v>49496498</v>
      </c>
      <c r="F24" s="3">
        <v>49569557</v>
      </c>
      <c r="G24" s="3">
        <v>49844202</v>
      </c>
      <c r="H24" s="3">
        <v>49278638</v>
      </c>
      <c r="I24" s="3">
        <v>49450317</v>
      </c>
      <c r="J24" s="3">
        <v>49477420</v>
      </c>
      <c r="K24" s="3">
        <v>49950392</v>
      </c>
      <c r="L24" s="3">
        <v>49652019</v>
      </c>
      <c r="M24" s="3">
        <v>49674893</v>
      </c>
      <c r="N24" s="36">
        <v>52325186</v>
      </c>
      <c r="O24" s="6">
        <v>597648259</v>
      </c>
      <c r="P24" s="3">
        <v>636098032</v>
      </c>
      <c r="Q24" s="4">
        <v>678395638</v>
      </c>
    </row>
    <row r="25" spans="1:17" ht="13.5">
      <c r="A25" s="21" t="s">
        <v>41</v>
      </c>
      <c r="B25" s="20"/>
      <c r="C25" s="3">
        <v>2017608</v>
      </c>
      <c r="D25" s="3">
        <v>2017608</v>
      </c>
      <c r="E25" s="3">
        <v>2017608</v>
      </c>
      <c r="F25" s="3">
        <v>2017608</v>
      </c>
      <c r="G25" s="3">
        <v>2017608</v>
      </c>
      <c r="H25" s="3">
        <v>2017608</v>
      </c>
      <c r="I25" s="3">
        <v>2017608</v>
      </c>
      <c r="J25" s="3">
        <v>2017608</v>
      </c>
      <c r="K25" s="3">
        <v>2017608</v>
      </c>
      <c r="L25" s="3">
        <v>2017608</v>
      </c>
      <c r="M25" s="3">
        <v>2017608</v>
      </c>
      <c r="N25" s="4">
        <v>2017605</v>
      </c>
      <c r="O25" s="6">
        <v>24211293</v>
      </c>
      <c r="P25" s="3">
        <v>26027142</v>
      </c>
      <c r="Q25" s="4">
        <v>27979177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21121150</v>
      </c>
      <c r="O26" s="6">
        <v>21121150</v>
      </c>
      <c r="P26" s="3">
        <v>22177206</v>
      </c>
      <c r="Q26" s="4">
        <v>23396953</v>
      </c>
    </row>
    <row r="27" spans="1:17" ht="13.5">
      <c r="A27" s="21" t="s">
        <v>43</v>
      </c>
      <c r="B27" s="20"/>
      <c r="C27" s="3">
        <v>14296884</v>
      </c>
      <c r="D27" s="3">
        <v>14296884</v>
      </c>
      <c r="E27" s="3">
        <v>14296884</v>
      </c>
      <c r="F27" s="3">
        <v>14296884</v>
      </c>
      <c r="G27" s="3">
        <v>14296884</v>
      </c>
      <c r="H27" s="3">
        <v>14296884</v>
      </c>
      <c r="I27" s="3">
        <v>14296884</v>
      </c>
      <c r="J27" s="3">
        <v>14296884</v>
      </c>
      <c r="K27" s="3">
        <v>14296884</v>
      </c>
      <c r="L27" s="3">
        <v>14296884</v>
      </c>
      <c r="M27" s="3">
        <v>14296884</v>
      </c>
      <c r="N27" s="36">
        <v>14296762</v>
      </c>
      <c r="O27" s="6">
        <v>171562486</v>
      </c>
      <c r="P27" s="3">
        <v>174993734</v>
      </c>
      <c r="Q27" s="4">
        <v>178493621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19536396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13024269</v>
      </c>
      <c r="O28" s="6">
        <v>32560665</v>
      </c>
      <c r="P28" s="3">
        <v>48623737</v>
      </c>
      <c r="Q28" s="4">
        <v>49045517</v>
      </c>
    </row>
    <row r="29" spans="1:17" ht="13.5">
      <c r="A29" s="21" t="s">
        <v>45</v>
      </c>
      <c r="B29" s="20"/>
      <c r="C29" s="3">
        <v>51956723</v>
      </c>
      <c r="D29" s="3">
        <v>57193209</v>
      </c>
      <c r="E29" s="3">
        <v>46992326</v>
      </c>
      <c r="F29" s="3">
        <v>42027928</v>
      </c>
      <c r="G29" s="3">
        <v>42027928</v>
      </c>
      <c r="H29" s="3">
        <v>37063530</v>
      </c>
      <c r="I29" s="3">
        <v>36927486</v>
      </c>
      <c r="J29" s="3">
        <v>36927486</v>
      </c>
      <c r="K29" s="3">
        <v>36791442</v>
      </c>
      <c r="L29" s="3">
        <v>41891884</v>
      </c>
      <c r="M29" s="3">
        <v>41891884</v>
      </c>
      <c r="N29" s="36">
        <v>51956726</v>
      </c>
      <c r="O29" s="6">
        <v>523648552</v>
      </c>
      <c r="P29" s="3">
        <v>591735375</v>
      </c>
      <c r="Q29" s="4">
        <v>667565378</v>
      </c>
    </row>
    <row r="30" spans="1:17" ht="13.5">
      <c r="A30" s="21" t="s">
        <v>46</v>
      </c>
      <c r="B30" s="20"/>
      <c r="C30" s="3">
        <v>3680534</v>
      </c>
      <c r="D30" s="3">
        <v>3929597</v>
      </c>
      <c r="E30" s="3">
        <v>4178362</v>
      </c>
      <c r="F30" s="3">
        <v>3969616</v>
      </c>
      <c r="G30" s="3">
        <v>4085832</v>
      </c>
      <c r="H30" s="3">
        <v>4190334</v>
      </c>
      <c r="I30" s="3">
        <v>3784753</v>
      </c>
      <c r="J30" s="3">
        <v>4153374</v>
      </c>
      <c r="K30" s="3">
        <v>4365117</v>
      </c>
      <c r="L30" s="3">
        <v>3863822</v>
      </c>
      <c r="M30" s="3">
        <v>3880156</v>
      </c>
      <c r="N30" s="4">
        <v>4763929</v>
      </c>
      <c r="O30" s="6">
        <v>48845426</v>
      </c>
      <c r="P30" s="3">
        <v>51581583</v>
      </c>
      <c r="Q30" s="4">
        <v>54172534</v>
      </c>
    </row>
    <row r="31" spans="1:17" ht="13.5">
      <c r="A31" s="21" t="s">
        <v>47</v>
      </c>
      <c r="B31" s="20"/>
      <c r="C31" s="3">
        <v>15428579</v>
      </c>
      <c r="D31" s="3">
        <v>16633565</v>
      </c>
      <c r="E31" s="3">
        <v>16735665</v>
      </c>
      <c r="F31" s="3">
        <v>15977314</v>
      </c>
      <c r="G31" s="3">
        <v>16937603</v>
      </c>
      <c r="H31" s="3">
        <v>16173131</v>
      </c>
      <c r="I31" s="3">
        <v>15292592</v>
      </c>
      <c r="J31" s="3">
        <v>18476759</v>
      </c>
      <c r="K31" s="3">
        <v>18299285</v>
      </c>
      <c r="L31" s="3">
        <v>17284774</v>
      </c>
      <c r="M31" s="3">
        <v>17201559</v>
      </c>
      <c r="N31" s="36">
        <v>15791281</v>
      </c>
      <c r="O31" s="6">
        <v>200232107</v>
      </c>
      <c r="P31" s="3">
        <v>207447464</v>
      </c>
      <c r="Q31" s="4">
        <v>218892378</v>
      </c>
    </row>
    <row r="32" spans="1:17" ht="13.5">
      <c r="A32" s="21" t="s">
        <v>35</v>
      </c>
      <c r="B32" s="20"/>
      <c r="C32" s="3">
        <v>62917</v>
      </c>
      <c r="D32" s="3">
        <v>52917</v>
      </c>
      <c r="E32" s="3">
        <v>102917</v>
      </c>
      <c r="F32" s="3">
        <v>22917</v>
      </c>
      <c r="G32" s="3">
        <v>22917</v>
      </c>
      <c r="H32" s="3">
        <v>972917</v>
      </c>
      <c r="I32" s="3">
        <v>22917</v>
      </c>
      <c r="J32" s="3">
        <v>22917</v>
      </c>
      <c r="K32" s="3">
        <v>622917</v>
      </c>
      <c r="L32" s="3">
        <v>77917</v>
      </c>
      <c r="M32" s="3">
        <v>22917</v>
      </c>
      <c r="N32" s="4">
        <v>22913</v>
      </c>
      <c r="O32" s="6">
        <v>2030000</v>
      </c>
      <c r="P32" s="3">
        <v>2136500</v>
      </c>
      <c r="Q32" s="4">
        <v>2258309</v>
      </c>
    </row>
    <row r="33" spans="1:17" ht="13.5">
      <c r="A33" s="21" t="s">
        <v>48</v>
      </c>
      <c r="B33" s="20"/>
      <c r="C33" s="3">
        <v>6889275</v>
      </c>
      <c r="D33" s="3">
        <v>10605129</v>
      </c>
      <c r="E33" s="3">
        <v>8899818</v>
      </c>
      <c r="F33" s="3">
        <v>7833613</v>
      </c>
      <c r="G33" s="3">
        <v>7902033</v>
      </c>
      <c r="H33" s="3">
        <v>7800531</v>
      </c>
      <c r="I33" s="3">
        <v>7819436</v>
      </c>
      <c r="J33" s="3">
        <v>8842374</v>
      </c>
      <c r="K33" s="3">
        <v>9849666</v>
      </c>
      <c r="L33" s="3">
        <v>8135497</v>
      </c>
      <c r="M33" s="3">
        <v>7464663</v>
      </c>
      <c r="N33" s="4">
        <v>7729805</v>
      </c>
      <c r="O33" s="6">
        <v>99771840</v>
      </c>
      <c r="P33" s="3">
        <v>104909951</v>
      </c>
      <c r="Q33" s="4">
        <v>110785892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143959926</v>
      </c>
      <c r="D35" s="29">
        <f t="shared" si="1"/>
        <v>154030640</v>
      </c>
      <c r="E35" s="29">
        <f t="shared" si="1"/>
        <v>142720078</v>
      </c>
      <c r="F35" s="29">
        <f>SUM(F24:F34)</f>
        <v>135715437</v>
      </c>
      <c r="G35" s="29">
        <f>SUM(G24:G34)</f>
        <v>137135007</v>
      </c>
      <c r="H35" s="29">
        <f>SUM(H24:H34)</f>
        <v>151329969</v>
      </c>
      <c r="I35" s="29">
        <f>SUM(I24:I34)</f>
        <v>129611993</v>
      </c>
      <c r="J35" s="29">
        <f t="shared" si="1"/>
        <v>134214822</v>
      </c>
      <c r="K35" s="29">
        <f>SUM(K24:K34)</f>
        <v>136193311</v>
      </c>
      <c r="L35" s="29">
        <f>SUM(L24:L34)</f>
        <v>137220405</v>
      </c>
      <c r="M35" s="29">
        <f>SUM(M24:M34)</f>
        <v>136450564</v>
      </c>
      <c r="N35" s="32">
        <f t="shared" si="1"/>
        <v>183049626</v>
      </c>
      <c r="O35" s="31">
        <f t="shared" si="1"/>
        <v>1721631778</v>
      </c>
      <c r="P35" s="29">
        <f t="shared" si="1"/>
        <v>1865730724</v>
      </c>
      <c r="Q35" s="32">
        <f t="shared" si="1"/>
        <v>2010985397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79233824</v>
      </c>
      <c r="D37" s="42">
        <f t="shared" si="2"/>
        <v>-17344744</v>
      </c>
      <c r="E37" s="42">
        <f t="shared" si="2"/>
        <v>-21545015</v>
      </c>
      <c r="F37" s="42">
        <f>+F21-F35</f>
        <v>-19677832</v>
      </c>
      <c r="G37" s="42">
        <f>+G21-G35</f>
        <v>-19373864</v>
      </c>
      <c r="H37" s="42">
        <f>+H21-H35</f>
        <v>27543347</v>
      </c>
      <c r="I37" s="42">
        <f>+I21-I35</f>
        <v>-19906176</v>
      </c>
      <c r="J37" s="42">
        <f t="shared" si="2"/>
        <v>-12969886</v>
      </c>
      <c r="K37" s="42">
        <f>+K21-K35</f>
        <v>22962447</v>
      </c>
      <c r="L37" s="42">
        <f>+L21-L35</f>
        <v>-21957676</v>
      </c>
      <c r="M37" s="42">
        <f>+M21-M35</f>
        <v>-14902418</v>
      </c>
      <c r="N37" s="43">
        <f t="shared" si="2"/>
        <v>-62104220</v>
      </c>
      <c r="O37" s="44">
        <f t="shared" si="2"/>
        <v>-80042213</v>
      </c>
      <c r="P37" s="42">
        <f t="shared" si="2"/>
        <v>-72087043</v>
      </c>
      <c r="Q37" s="43">
        <f t="shared" si="2"/>
        <v>-71797112</v>
      </c>
    </row>
    <row r="38" spans="1:17" ht="21" customHeight="1">
      <c r="A38" s="45" t="s">
        <v>52</v>
      </c>
      <c r="B38" s="25"/>
      <c r="C38" s="3">
        <v>32386387</v>
      </c>
      <c r="D38" s="3">
        <v>0</v>
      </c>
      <c r="E38" s="3">
        <v>0</v>
      </c>
      <c r="F38" s="3">
        <v>12600000</v>
      </c>
      <c r="G38" s="3">
        <v>0</v>
      </c>
      <c r="H38" s="3">
        <v>19150944</v>
      </c>
      <c r="I38" s="3">
        <v>0</v>
      </c>
      <c r="J38" s="3">
        <v>0</v>
      </c>
      <c r="K38" s="3">
        <v>21810029</v>
      </c>
      <c r="L38" s="3">
        <v>0</v>
      </c>
      <c r="M38" s="3">
        <v>0</v>
      </c>
      <c r="N38" s="4">
        <v>0</v>
      </c>
      <c r="O38" s="6">
        <v>85947360</v>
      </c>
      <c r="P38" s="3">
        <v>85318400</v>
      </c>
      <c r="Q38" s="4">
        <v>108583120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11800000</v>
      </c>
      <c r="O40" s="48">
        <v>11800000</v>
      </c>
      <c r="P40" s="46">
        <v>16900000</v>
      </c>
      <c r="Q40" s="47">
        <v>10000000</v>
      </c>
    </row>
    <row r="41" spans="1:17" ht="25.5">
      <c r="A41" s="49" t="s">
        <v>55</v>
      </c>
      <c r="B41" s="25"/>
      <c r="C41" s="50">
        <f aca="true" t="shared" si="3" ref="C41:Q41">SUM(C37:C40)</f>
        <v>111620211</v>
      </c>
      <c r="D41" s="50">
        <f t="shared" si="3"/>
        <v>-17344744</v>
      </c>
      <c r="E41" s="50">
        <f t="shared" si="3"/>
        <v>-21545015</v>
      </c>
      <c r="F41" s="50">
        <f>SUM(F37:F40)</f>
        <v>-7077832</v>
      </c>
      <c r="G41" s="50">
        <f>SUM(G37:G40)</f>
        <v>-19373864</v>
      </c>
      <c r="H41" s="50">
        <f>SUM(H37:H40)</f>
        <v>46694291</v>
      </c>
      <c r="I41" s="50">
        <f>SUM(I37:I40)</f>
        <v>-19906176</v>
      </c>
      <c r="J41" s="50">
        <f t="shared" si="3"/>
        <v>-12969886</v>
      </c>
      <c r="K41" s="50">
        <f>SUM(K37:K40)</f>
        <v>44772476</v>
      </c>
      <c r="L41" s="50">
        <f>SUM(L37:L40)</f>
        <v>-21957676</v>
      </c>
      <c r="M41" s="50">
        <f>SUM(M37:M40)</f>
        <v>-14902418</v>
      </c>
      <c r="N41" s="51">
        <f t="shared" si="3"/>
        <v>-50304220</v>
      </c>
      <c r="O41" s="52">
        <f t="shared" si="3"/>
        <v>17705147</v>
      </c>
      <c r="P41" s="50">
        <f t="shared" si="3"/>
        <v>30131357</v>
      </c>
      <c r="Q41" s="51">
        <f t="shared" si="3"/>
        <v>46786008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111620211</v>
      </c>
      <c r="D43" s="57">
        <f t="shared" si="4"/>
        <v>-17344744</v>
      </c>
      <c r="E43" s="57">
        <f t="shared" si="4"/>
        <v>-21545015</v>
      </c>
      <c r="F43" s="57">
        <f>+F41-F42</f>
        <v>-7077832</v>
      </c>
      <c r="G43" s="57">
        <f>+G41-G42</f>
        <v>-19373864</v>
      </c>
      <c r="H43" s="57">
        <f>+H41-H42</f>
        <v>46694291</v>
      </c>
      <c r="I43" s="57">
        <f>+I41-I42</f>
        <v>-19906176</v>
      </c>
      <c r="J43" s="57">
        <f t="shared" si="4"/>
        <v>-12969886</v>
      </c>
      <c r="K43" s="57">
        <f>+K41-K42</f>
        <v>44772476</v>
      </c>
      <c r="L43" s="57">
        <f>+L41-L42</f>
        <v>-21957676</v>
      </c>
      <c r="M43" s="57">
        <f>+M41-M42</f>
        <v>-14902418</v>
      </c>
      <c r="N43" s="58">
        <f t="shared" si="4"/>
        <v>-50304220</v>
      </c>
      <c r="O43" s="59">
        <f t="shared" si="4"/>
        <v>17705147</v>
      </c>
      <c r="P43" s="57">
        <f t="shared" si="4"/>
        <v>30131357</v>
      </c>
      <c r="Q43" s="58">
        <f t="shared" si="4"/>
        <v>46786008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111620211</v>
      </c>
      <c r="D45" s="50">
        <f t="shared" si="5"/>
        <v>-17344744</v>
      </c>
      <c r="E45" s="50">
        <f t="shared" si="5"/>
        <v>-21545015</v>
      </c>
      <c r="F45" s="50">
        <f>SUM(F43:F44)</f>
        <v>-7077832</v>
      </c>
      <c r="G45" s="50">
        <f>SUM(G43:G44)</f>
        <v>-19373864</v>
      </c>
      <c r="H45" s="50">
        <f>SUM(H43:H44)</f>
        <v>46694291</v>
      </c>
      <c r="I45" s="50">
        <f>SUM(I43:I44)</f>
        <v>-19906176</v>
      </c>
      <c r="J45" s="50">
        <f t="shared" si="5"/>
        <v>-12969886</v>
      </c>
      <c r="K45" s="50">
        <f>SUM(K43:K44)</f>
        <v>44772476</v>
      </c>
      <c r="L45" s="50">
        <f>SUM(L43:L44)</f>
        <v>-21957676</v>
      </c>
      <c r="M45" s="50">
        <f>SUM(M43:M44)</f>
        <v>-14902418</v>
      </c>
      <c r="N45" s="51">
        <f t="shared" si="5"/>
        <v>-50304220</v>
      </c>
      <c r="O45" s="52">
        <f t="shared" si="5"/>
        <v>17705147</v>
      </c>
      <c r="P45" s="50">
        <f t="shared" si="5"/>
        <v>30131357</v>
      </c>
      <c r="Q45" s="51">
        <f t="shared" si="5"/>
        <v>46786008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111620211</v>
      </c>
      <c r="D47" s="63">
        <f t="shared" si="6"/>
        <v>-17344744</v>
      </c>
      <c r="E47" s="63">
        <f t="shared" si="6"/>
        <v>-21545015</v>
      </c>
      <c r="F47" s="63">
        <f>SUM(F45:F46)</f>
        <v>-7077832</v>
      </c>
      <c r="G47" s="63">
        <f>SUM(G45:G46)</f>
        <v>-19373864</v>
      </c>
      <c r="H47" s="63">
        <f>SUM(H45:H46)</f>
        <v>46694291</v>
      </c>
      <c r="I47" s="63">
        <f>SUM(I45:I46)</f>
        <v>-19906176</v>
      </c>
      <c r="J47" s="63">
        <f t="shared" si="6"/>
        <v>-12969886</v>
      </c>
      <c r="K47" s="63">
        <f>SUM(K45:K46)</f>
        <v>44772476</v>
      </c>
      <c r="L47" s="63">
        <f>SUM(L45:L46)</f>
        <v>-21957676</v>
      </c>
      <c r="M47" s="63">
        <f>SUM(M45:M46)</f>
        <v>-14902418</v>
      </c>
      <c r="N47" s="64">
        <f t="shared" si="6"/>
        <v>-50304220</v>
      </c>
      <c r="O47" s="65">
        <f t="shared" si="6"/>
        <v>17705147</v>
      </c>
      <c r="P47" s="63">
        <f t="shared" si="6"/>
        <v>30131357</v>
      </c>
      <c r="Q47" s="66">
        <f t="shared" si="6"/>
        <v>46786008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-483082</v>
      </c>
      <c r="D5" s="3">
        <v>-483082</v>
      </c>
      <c r="E5" s="3">
        <v>-483082</v>
      </c>
      <c r="F5" s="3">
        <v>-483082</v>
      </c>
      <c r="G5" s="3">
        <v>-483082</v>
      </c>
      <c r="H5" s="3">
        <v>-483082</v>
      </c>
      <c r="I5" s="3">
        <v>-483082</v>
      </c>
      <c r="J5" s="3">
        <v>-483082</v>
      </c>
      <c r="K5" s="3">
        <v>-483082</v>
      </c>
      <c r="L5" s="3">
        <v>-483082</v>
      </c>
      <c r="M5" s="3">
        <v>-483082</v>
      </c>
      <c r="N5" s="4">
        <v>-483082</v>
      </c>
      <c r="O5" s="5">
        <v>-5796984</v>
      </c>
      <c r="P5" s="3">
        <v>-5796984</v>
      </c>
      <c r="Q5" s="4">
        <v>-6110021</v>
      </c>
    </row>
    <row r="6" spans="1:17" ht="13.5">
      <c r="A6" s="19" t="s">
        <v>24</v>
      </c>
      <c r="B6" s="20"/>
      <c r="C6" s="3">
        <v>7277211</v>
      </c>
      <c r="D6" s="3">
        <v>7277211</v>
      </c>
      <c r="E6" s="3">
        <v>7277211</v>
      </c>
      <c r="F6" s="3">
        <v>7277211</v>
      </c>
      <c r="G6" s="3">
        <v>7277211</v>
      </c>
      <c r="H6" s="3">
        <v>7277211</v>
      </c>
      <c r="I6" s="3">
        <v>7277211</v>
      </c>
      <c r="J6" s="3">
        <v>7277211</v>
      </c>
      <c r="K6" s="3">
        <v>7277211</v>
      </c>
      <c r="L6" s="3">
        <v>7277211</v>
      </c>
      <c r="M6" s="3">
        <v>7277211</v>
      </c>
      <c r="N6" s="4">
        <v>7277211</v>
      </c>
      <c r="O6" s="6">
        <v>87326532</v>
      </c>
      <c r="P6" s="3">
        <v>174652344</v>
      </c>
      <c r="Q6" s="4">
        <v>92042145</v>
      </c>
    </row>
    <row r="7" spans="1:17" ht="13.5">
      <c r="A7" s="21" t="s">
        <v>25</v>
      </c>
      <c r="B7" s="20"/>
      <c r="C7" s="3">
        <v>1712420</v>
      </c>
      <c r="D7" s="3">
        <v>1712420</v>
      </c>
      <c r="E7" s="3">
        <v>1712420</v>
      </c>
      <c r="F7" s="3">
        <v>1712420</v>
      </c>
      <c r="G7" s="3">
        <v>1712420</v>
      </c>
      <c r="H7" s="3">
        <v>1712420</v>
      </c>
      <c r="I7" s="3">
        <v>1712420</v>
      </c>
      <c r="J7" s="3">
        <v>1712420</v>
      </c>
      <c r="K7" s="3">
        <v>1712420</v>
      </c>
      <c r="L7" s="3">
        <v>1712420</v>
      </c>
      <c r="M7" s="3">
        <v>1712420</v>
      </c>
      <c r="N7" s="4">
        <v>1712418</v>
      </c>
      <c r="O7" s="6">
        <v>20549038</v>
      </c>
      <c r="P7" s="3">
        <v>41044248</v>
      </c>
      <c r="Q7" s="4">
        <v>21657233</v>
      </c>
    </row>
    <row r="8" spans="1:17" ht="13.5">
      <c r="A8" s="21" t="s">
        <v>26</v>
      </c>
      <c r="B8" s="20"/>
      <c r="C8" s="3">
        <v>1142579</v>
      </c>
      <c r="D8" s="3">
        <v>1142579</v>
      </c>
      <c r="E8" s="3">
        <v>1142579</v>
      </c>
      <c r="F8" s="3">
        <v>1142579</v>
      </c>
      <c r="G8" s="3">
        <v>1142579</v>
      </c>
      <c r="H8" s="3">
        <v>1142579</v>
      </c>
      <c r="I8" s="3">
        <v>1142579</v>
      </c>
      <c r="J8" s="3">
        <v>1142579</v>
      </c>
      <c r="K8" s="3">
        <v>1142579</v>
      </c>
      <c r="L8" s="3">
        <v>1142579</v>
      </c>
      <c r="M8" s="3">
        <v>1142579</v>
      </c>
      <c r="N8" s="4">
        <v>1142579</v>
      </c>
      <c r="O8" s="6">
        <v>13710948</v>
      </c>
      <c r="P8" s="3">
        <v>27421872</v>
      </c>
      <c r="Q8" s="4">
        <v>14451339</v>
      </c>
    </row>
    <row r="9" spans="1:17" ht="13.5">
      <c r="A9" s="21" t="s">
        <v>27</v>
      </c>
      <c r="B9" s="20"/>
      <c r="C9" s="22">
        <v>1119365</v>
      </c>
      <c r="D9" s="22">
        <v>1119365</v>
      </c>
      <c r="E9" s="22">
        <v>1119365</v>
      </c>
      <c r="F9" s="22">
        <v>1119365</v>
      </c>
      <c r="G9" s="22">
        <v>1119365</v>
      </c>
      <c r="H9" s="22">
        <v>1119365</v>
      </c>
      <c r="I9" s="22">
        <v>1119365</v>
      </c>
      <c r="J9" s="22">
        <v>1119365</v>
      </c>
      <c r="K9" s="22">
        <v>1119365</v>
      </c>
      <c r="L9" s="22">
        <v>1119365</v>
      </c>
      <c r="M9" s="22">
        <v>1119365</v>
      </c>
      <c r="N9" s="23">
        <v>1119365</v>
      </c>
      <c r="O9" s="24">
        <v>13432380</v>
      </c>
      <c r="P9" s="22">
        <v>26864736</v>
      </c>
      <c r="Q9" s="23">
        <v>14157728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112400</v>
      </c>
      <c r="D11" s="3">
        <v>112400</v>
      </c>
      <c r="E11" s="3">
        <v>112400</v>
      </c>
      <c r="F11" s="3">
        <v>112400</v>
      </c>
      <c r="G11" s="3">
        <v>112400</v>
      </c>
      <c r="H11" s="3">
        <v>112400</v>
      </c>
      <c r="I11" s="3">
        <v>112400</v>
      </c>
      <c r="J11" s="3">
        <v>112400</v>
      </c>
      <c r="K11" s="3">
        <v>112400</v>
      </c>
      <c r="L11" s="3">
        <v>112400</v>
      </c>
      <c r="M11" s="3">
        <v>112400</v>
      </c>
      <c r="N11" s="4">
        <v>112403</v>
      </c>
      <c r="O11" s="6">
        <v>1348803</v>
      </c>
      <c r="P11" s="3">
        <v>2642568</v>
      </c>
      <c r="Q11" s="4">
        <v>1420152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188875</v>
      </c>
      <c r="D15" s="3">
        <v>188875</v>
      </c>
      <c r="E15" s="3">
        <v>188875</v>
      </c>
      <c r="F15" s="3">
        <v>188875</v>
      </c>
      <c r="G15" s="3">
        <v>188875</v>
      </c>
      <c r="H15" s="3">
        <v>188875</v>
      </c>
      <c r="I15" s="3">
        <v>188875</v>
      </c>
      <c r="J15" s="3">
        <v>188875</v>
      </c>
      <c r="K15" s="3">
        <v>188875</v>
      </c>
      <c r="L15" s="3">
        <v>188875</v>
      </c>
      <c r="M15" s="3">
        <v>188875</v>
      </c>
      <c r="N15" s="4">
        <v>188878</v>
      </c>
      <c r="O15" s="6">
        <v>2266503</v>
      </c>
      <c r="P15" s="3">
        <v>4528464</v>
      </c>
      <c r="Q15" s="4">
        <v>2388771</v>
      </c>
    </row>
    <row r="16" spans="1:17" ht="13.5">
      <c r="A16" s="19" t="s">
        <v>33</v>
      </c>
      <c r="B16" s="25"/>
      <c r="C16" s="3">
        <v>1064</v>
      </c>
      <c r="D16" s="3">
        <v>1064</v>
      </c>
      <c r="E16" s="3">
        <v>1064</v>
      </c>
      <c r="F16" s="3">
        <v>1064</v>
      </c>
      <c r="G16" s="3">
        <v>1064</v>
      </c>
      <c r="H16" s="3">
        <v>1064</v>
      </c>
      <c r="I16" s="3">
        <v>1064</v>
      </c>
      <c r="J16" s="3">
        <v>1064</v>
      </c>
      <c r="K16" s="3">
        <v>1064</v>
      </c>
      <c r="L16" s="3">
        <v>1064</v>
      </c>
      <c r="M16" s="3">
        <v>1064</v>
      </c>
      <c r="N16" s="4">
        <v>1065</v>
      </c>
      <c r="O16" s="6">
        <v>12769</v>
      </c>
      <c r="P16" s="3">
        <v>13104</v>
      </c>
      <c r="Q16" s="4">
        <v>13123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-2267600</v>
      </c>
      <c r="D18" s="3">
        <v>-2267600</v>
      </c>
      <c r="E18" s="3">
        <v>-2267600</v>
      </c>
      <c r="F18" s="3">
        <v>-2267600</v>
      </c>
      <c r="G18" s="3">
        <v>-2267600</v>
      </c>
      <c r="H18" s="3">
        <v>-2267600</v>
      </c>
      <c r="I18" s="3">
        <v>-2267600</v>
      </c>
      <c r="J18" s="3">
        <v>-2267600</v>
      </c>
      <c r="K18" s="3">
        <v>-2267600</v>
      </c>
      <c r="L18" s="3">
        <v>-2267600</v>
      </c>
      <c r="M18" s="3">
        <v>-2267600</v>
      </c>
      <c r="N18" s="4">
        <v>-2267683</v>
      </c>
      <c r="O18" s="6">
        <v>-27211283</v>
      </c>
      <c r="P18" s="3">
        <v>-54573721</v>
      </c>
      <c r="Q18" s="4">
        <v>-22033545</v>
      </c>
    </row>
    <row r="19" spans="1:17" ht="13.5">
      <c r="A19" s="19" t="s">
        <v>36</v>
      </c>
      <c r="B19" s="25"/>
      <c r="C19" s="22">
        <v>312787</v>
      </c>
      <c r="D19" s="22">
        <v>312787</v>
      </c>
      <c r="E19" s="22">
        <v>312787</v>
      </c>
      <c r="F19" s="22">
        <v>312787</v>
      </c>
      <c r="G19" s="22">
        <v>312787</v>
      </c>
      <c r="H19" s="22">
        <v>312787</v>
      </c>
      <c r="I19" s="22">
        <v>312787</v>
      </c>
      <c r="J19" s="22">
        <v>312787</v>
      </c>
      <c r="K19" s="22">
        <v>312787</v>
      </c>
      <c r="L19" s="22">
        <v>312787</v>
      </c>
      <c r="M19" s="22">
        <v>312787</v>
      </c>
      <c r="N19" s="23">
        <v>312804</v>
      </c>
      <c r="O19" s="24">
        <v>3753461</v>
      </c>
      <c r="P19" s="22">
        <v>7396536</v>
      </c>
      <c r="Q19" s="23">
        <v>3953168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9116019</v>
      </c>
      <c r="D21" s="29">
        <f t="shared" si="0"/>
        <v>9116019</v>
      </c>
      <c r="E21" s="29">
        <f t="shared" si="0"/>
        <v>9116019</v>
      </c>
      <c r="F21" s="29">
        <f>SUM(F5:F20)</f>
        <v>9116019</v>
      </c>
      <c r="G21" s="29">
        <f>SUM(G5:G20)</f>
        <v>9116019</v>
      </c>
      <c r="H21" s="29">
        <f>SUM(H5:H20)</f>
        <v>9116019</v>
      </c>
      <c r="I21" s="29">
        <f>SUM(I5:I20)</f>
        <v>9116019</v>
      </c>
      <c r="J21" s="29">
        <f t="shared" si="0"/>
        <v>9116019</v>
      </c>
      <c r="K21" s="29">
        <f>SUM(K5:K20)</f>
        <v>9116019</v>
      </c>
      <c r="L21" s="29">
        <f>SUM(L5:L20)</f>
        <v>9116019</v>
      </c>
      <c r="M21" s="29">
        <f>SUM(M5:M20)</f>
        <v>9116019</v>
      </c>
      <c r="N21" s="30">
        <f t="shared" si="0"/>
        <v>9115958</v>
      </c>
      <c r="O21" s="31">
        <f t="shared" si="0"/>
        <v>109392167</v>
      </c>
      <c r="P21" s="29">
        <f t="shared" si="0"/>
        <v>224193167</v>
      </c>
      <c r="Q21" s="32">
        <f t="shared" si="0"/>
        <v>121940093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6620152</v>
      </c>
      <c r="D24" s="3">
        <v>6620156</v>
      </c>
      <c r="E24" s="3">
        <v>6620156</v>
      </c>
      <c r="F24" s="3">
        <v>6620156</v>
      </c>
      <c r="G24" s="3">
        <v>6620156</v>
      </c>
      <c r="H24" s="3">
        <v>6620156</v>
      </c>
      <c r="I24" s="3">
        <v>6620156</v>
      </c>
      <c r="J24" s="3">
        <v>6620156</v>
      </c>
      <c r="K24" s="3">
        <v>6620156</v>
      </c>
      <c r="L24" s="3">
        <v>6620157</v>
      </c>
      <c r="M24" s="3">
        <v>6620164</v>
      </c>
      <c r="N24" s="36">
        <v>6620194</v>
      </c>
      <c r="O24" s="6">
        <v>79441915</v>
      </c>
      <c r="P24" s="3">
        <v>158408962</v>
      </c>
      <c r="Q24" s="4">
        <v>83718955</v>
      </c>
    </row>
    <row r="25" spans="1:17" ht="13.5">
      <c r="A25" s="21" t="s">
        <v>41</v>
      </c>
      <c r="B25" s="20"/>
      <c r="C25" s="3">
        <v>610707</v>
      </c>
      <c r="D25" s="3">
        <v>610707</v>
      </c>
      <c r="E25" s="3">
        <v>610707</v>
      </c>
      <c r="F25" s="3">
        <v>610707</v>
      </c>
      <c r="G25" s="3">
        <v>610707</v>
      </c>
      <c r="H25" s="3">
        <v>610707</v>
      </c>
      <c r="I25" s="3">
        <v>610707</v>
      </c>
      <c r="J25" s="3">
        <v>610707</v>
      </c>
      <c r="K25" s="3">
        <v>610707</v>
      </c>
      <c r="L25" s="3">
        <v>610707</v>
      </c>
      <c r="M25" s="3">
        <v>610707</v>
      </c>
      <c r="N25" s="4">
        <v>610692</v>
      </c>
      <c r="O25" s="6">
        <v>7328469</v>
      </c>
      <c r="P25" s="3">
        <v>14643260</v>
      </c>
      <c r="Q25" s="4">
        <v>7723838</v>
      </c>
    </row>
    <row r="26" spans="1:17" ht="13.5">
      <c r="A26" s="21" t="s">
        <v>42</v>
      </c>
      <c r="B26" s="20"/>
      <c r="C26" s="3">
        <v>3</v>
      </c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4">
        <v>3</v>
      </c>
      <c r="O26" s="6">
        <v>36</v>
      </c>
      <c r="P26" s="3">
        <v>0</v>
      </c>
      <c r="Q26" s="4">
        <v>6101905</v>
      </c>
    </row>
    <row r="27" spans="1:17" ht="13.5">
      <c r="A27" s="21" t="s">
        <v>43</v>
      </c>
      <c r="B27" s="20"/>
      <c r="C27" s="3">
        <v>1960108</v>
      </c>
      <c r="D27" s="3">
        <v>1960108</v>
      </c>
      <c r="E27" s="3">
        <v>1960108</v>
      </c>
      <c r="F27" s="3">
        <v>1960108</v>
      </c>
      <c r="G27" s="3">
        <v>1960108</v>
      </c>
      <c r="H27" s="3">
        <v>1960108</v>
      </c>
      <c r="I27" s="3">
        <v>1960108</v>
      </c>
      <c r="J27" s="3">
        <v>1960108</v>
      </c>
      <c r="K27" s="3">
        <v>1960108</v>
      </c>
      <c r="L27" s="3">
        <v>1960108</v>
      </c>
      <c r="M27" s="3">
        <v>1960108</v>
      </c>
      <c r="N27" s="36">
        <v>1960110</v>
      </c>
      <c r="O27" s="6">
        <v>23521298</v>
      </c>
      <c r="P27" s="3">
        <v>47041949</v>
      </c>
      <c r="Q27" s="4">
        <v>24791431</v>
      </c>
    </row>
    <row r="28" spans="1:17" ht="13.5">
      <c r="A28" s="21" t="s">
        <v>44</v>
      </c>
      <c r="B28" s="20"/>
      <c r="C28" s="3">
        <v>351666</v>
      </c>
      <c r="D28" s="3">
        <v>351666</v>
      </c>
      <c r="E28" s="3">
        <v>351666</v>
      </c>
      <c r="F28" s="3">
        <v>351666</v>
      </c>
      <c r="G28" s="3">
        <v>351666</v>
      </c>
      <c r="H28" s="3">
        <v>351666</v>
      </c>
      <c r="I28" s="3">
        <v>351666</v>
      </c>
      <c r="J28" s="3">
        <v>351666</v>
      </c>
      <c r="K28" s="3">
        <v>351666</v>
      </c>
      <c r="L28" s="3">
        <v>351666</v>
      </c>
      <c r="M28" s="3">
        <v>351666</v>
      </c>
      <c r="N28" s="4">
        <v>351670</v>
      </c>
      <c r="O28" s="6">
        <v>4219996</v>
      </c>
      <c r="P28" s="3">
        <v>8432000</v>
      </c>
      <c r="Q28" s="4">
        <v>4447660</v>
      </c>
    </row>
    <row r="29" spans="1:17" ht="13.5">
      <c r="A29" s="21" t="s">
        <v>45</v>
      </c>
      <c r="B29" s="20"/>
      <c r="C29" s="3">
        <v>1649245</v>
      </c>
      <c r="D29" s="3">
        <v>1649245</v>
      </c>
      <c r="E29" s="3">
        <v>1649245</v>
      </c>
      <c r="F29" s="3">
        <v>1649245</v>
      </c>
      <c r="G29" s="3">
        <v>1649245</v>
      </c>
      <c r="H29" s="3">
        <v>1649245</v>
      </c>
      <c r="I29" s="3">
        <v>1649245</v>
      </c>
      <c r="J29" s="3">
        <v>1649245</v>
      </c>
      <c r="K29" s="3">
        <v>1649245</v>
      </c>
      <c r="L29" s="3">
        <v>1649245</v>
      </c>
      <c r="M29" s="3">
        <v>1649245</v>
      </c>
      <c r="N29" s="36">
        <v>1649257</v>
      </c>
      <c r="O29" s="6">
        <v>19790952</v>
      </c>
      <c r="P29" s="3">
        <v>48219828</v>
      </c>
      <c r="Q29" s="4">
        <v>15996012</v>
      </c>
    </row>
    <row r="30" spans="1:17" ht="13.5">
      <c r="A30" s="21" t="s">
        <v>46</v>
      </c>
      <c r="B30" s="20"/>
      <c r="C30" s="3">
        <v>874560</v>
      </c>
      <c r="D30" s="3">
        <v>874552</v>
      </c>
      <c r="E30" s="3">
        <v>874552</v>
      </c>
      <c r="F30" s="3">
        <v>874552</v>
      </c>
      <c r="G30" s="3">
        <v>874552</v>
      </c>
      <c r="H30" s="3">
        <v>874552</v>
      </c>
      <c r="I30" s="3">
        <v>874552</v>
      </c>
      <c r="J30" s="3">
        <v>874552</v>
      </c>
      <c r="K30" s="3">
        <v>874552</v>
      </c>
      <c r="L30" s="3">
        <v>874552</v>
      </c>
      <c r="M30" s="3">
        <v>874552</v>
      </c>
      <c r="N30" s="4">
        <v>874584</v>
      </c>
      <c r="O30" s="6">
        <v>10494664</v>
      </c>
      <c r="P30" s="3">
        <v>20819524</v>
      </c>
      <c r="Q30" s="4">
        <v>11056792</v>
      </c>
    </row>
    <row r="31" spans="1:17" ht="13.5">
      <c r="A31" s="21" t="s">
        <v>47</v>
      </c>
      <c r="B31" s="20"/>
      <c r="C31" s="3">
        <v>756509</v>
      </c>
      <c r="D31" s="3">
        <v>756515</v>
      </c>
      <c r="E31" s="3">
        <v>756515</v>
      </c>
      <c r="F31" s="3">
        <v>756515</v>
      </c>
      <c r="G31" s="3">
        <v>756515</v>
      </c>
      <c r="H31" s="3">
        <v>756515</v>
      </c>
      <c r="I31" s="3">
        <v>756515</v>
      </c>
      <c r="J31" s="3">
        <v>756515</v>
      </c>
      <c r="K31" s="3">
        <v>756515</v>
      </c>
      <c r="L31" s="3">
        <v>756515</v>
      </c>
      <c r="M31" s="3">
        <v>756515</v>
      </c>
      <c r="N31" s="36">
        <v>756499</v>
      </c>
      <c r="O31" s="6">
        <v>9078158</v>
      </c>
      <c r="P31" s="3">
        <v>18114497</v>
      </c>
      <c r="Q31" s="4">
        <v>9565142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1028878</v>
      </c>
      <c r="D33" s="3">
        <v>1028878</v>
      </c>
      <c r="E33" s="3">
        <v>1028878</v>
      </c>
      <c r="F33" s="3">
        <v>1028878</v>
      </c>
      <c r="G33" s="3">
        <v>1028878</v>
      </c>
      <c r="H33" s="3">
        <v>1028878</v>
      </c>
      <c r="I33" s="3">
        <v>1028878</v>
      </c>
      <c r="J33" s="3">
        <v>1028878</v>
      </c>
      <c r="K33" s="3">
        <v>1028878</v>
      </c>
      <c r="L33" s="3">
        <v>1028878</v>
      </c>
      <c r="M33" s="3">
        <v>1028878</v>
      </c>
      <c r="N33" s="4">
        <v>1028984</v>
      </c>
      <c r="O33" s="6">
        <v>12346642</v>
      </c>
      <c r="P33" s="3">
        <v>24392238</v>
      </c>
      <c r="Q33" s="4">
        <v>13005231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13851828</v>
      </c>
      <c r="D35" s="29">
        <f t="shared" si="1"/>
        <v>13851830</v>
      </c>
      <c r="E35" s="29">
        <f t="shared" si="1"/>
        <v>13851830</v>
      </c>
      <c r="F35" s="29">
        <f>SUM(F24:F34)</f>
        <v>13851830</v>
      </c>
      <c r="G35" s="29">
        <f>SUM(G24:G34)</f>
        <v>13851830</v>
      </c>
      <c r="H35" s="29">
        <f>SUM(H24:H34)</f>
        <v>13851830</v>
      </c>
      <c r="I35" s="29">
        <f>SUM(I24:I34)</f>
        <v>13851830</v>
      </c>
      <c r="J35" s="29">
        <f t="shared" si="1"/>
        <v>13851830</v>
      </c>
      <c r="K35" s="29">
        <f>SUM(K24:K34)</f>
        <v>13851830</v>
      </c>
      <c r="L35" s="29">
        <f>SUM(L24:L34)</f>
        <v>13851831</v>
      </c>
      <c r="M35" s="29">
        <f>SUM(M24:M34)</f>
        <v>13851838</v>
      </c>
      <c r="N35" s="32">
        <f t="shared" si="1"/>
        <v>13851993</v>
      </c>
      <c r="O35" s="31">
        <f t="shared" si="1"/>
        <v>166222130</v>
      </c>
      <c r="P35" s="29">
        <f t="shared" si="1"/>
        <v>340072258</v>
      </c>
      <c r="Q35" s="32">
        <f t="shared" si="1"/>
        <v>176406966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-4735809</v>
      </c>
      <c r="D37" s="42">
        <f t="shared" si="2"/>
        <v>-4735811</v>
      </c>
      <c r="E37" s="42">
        <f t="shared" si="2"/>
        <v>-4735811</v>
      </c>
      <c r="F37" s="42">
        <f>+F21-F35</f>
        <v>-4735811</v>
      </c>
      <c r="G37" s="42">
        <f>+G21-G35</f>
        <v>-4735811</v>
      </c>
      <c r="H37" s="42">
        <f>+H21-H35</f>
        <v>-4735811</v>
      </c>
      <c r="I37" s="42">
        <f>+I21-I35</f>
        <v>-4735811</v>
      </c>
      <c r="J37" s="42">
        <f t="shared" si="2"/>
        <v>-4735811</v>
      </c>
      <c r="K37" s="42">
        <f>+K21-K35</f>
        <v>-4735811</v>
      </c>
      <c r="L37" s="42">
        <f>+L21-L35</f>
        <v>-4735812</v>
      </c>
      <c r="M37" s="42">
        <f>+M21-M35</f>
        <v>-4735819</v>
      </c>
      <c r="N37" s="43">
        <f t="shared" si="2"/>
        <v>-4736035</v>
      </c>
      <c r="O37" s="44">
        <f t="shared" si="2"/>
        <v>-56829963</v>
      </c>
      <c r="P37" s="42">
        <f t="shared" si="2"/>
        <v>-115879091</v>
      </c>
      <c r="Q37" s="43">
        <f t="shared" si="2"/>
        <v>-54466873</v>
      </c>
    </row>
    <row r="38" spans="1:17" ht="21" customHeight="1">
      <c r="A38" s="45" t="s">
        <v>52</v>
      </c>
      <c r="B38" s="25"/>
      <c r="C38" s="3">
        <v>7710254</v>
      </c>
      <c r="D38" s="3">
        <v>7710254</v>
      </c>
      <c r="E38" s="3">
        <v>7710254</v>
      </c>
      <c r="F38" s="3">
        <v>7710254</v>
      </c>
      <c r="G38" s="3">
        <v>7710254</v>
      </c>
      <c r="H38" s="3">
        <v>7710254</v>
      </c>
      <c r="I38" s="3">
        <v>7710254</v>
      </c>
      <c r="J38" s="3">
        <v>7710254</v>
      </c>
      <c r="K38" s="3">
        <v>7710254</v>
      </c>
      <c r="L38" s="3">
        <v>7710254</v>
      </c>
      <c r="M38" s="3">
        <v>7710254</v>
      </c>
      <c r="N38" s="4">
        <v>7710254</v>
      </c>
      <c r="O38" s="6">
        <v>92523048</v>
      </c>
      <c r="P38" s="3">
        <v>185025984</v>
      </c>
      <c r="Q38" s="4">
        <v>97518750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2974445</v>
      </c>
      <c r="D41" s="50">
        <f t="shared" si="3"/>
        <v>2974443</v>
      </c>
      <c r="E41" s="50">
        <f t="shared" si="3"/>
        <v>2974443</v>
      </c>
      <c r="F41" s="50">
        <f>SUM(F37:F40)</f>
        <v>2974443</v>
      </c>
      <c r="G41" s="50">
        <f>SUM(G37:G40)</f>
        <v>2974443</v>
      </c>
      <c r="H41" s="50">
        <f>SUM(H37:H40)</f>
        <v>2974443</v>
      </c>
      <c r="I41" s="50">
        <f>SUM(I37:I40)</f>
        <v>2974443</v>
      </c>
      <c r="J41" s="50">
        <f t="shared" si="3"/>
        <v>2974443</v>
      </c>
      <c r="K41" s="50">
        <f>SUM(K37:K40)</f>
        <v>2974443</v>
      </c>
      <c r="L41" s="50">
        <f>SUM(L37:L40)</f>
        <v>2974442</v>
      </c>
      <c r="M41" s="50">
        <f>SUM(M37:M40)</f>
        <v>2974435</v>
      </c>
      <c r="N41" s="51">
        <f t="shared" si="3"/>
        <v>2974219</v>
      </c>
      <c r="O41" s="52">
        <f t="shared" si="3"/>
        <v>35693085</v>
      </c>
      <c r="P41" s="50">
        <f t="shared" si="3"/>
        <v>69146893</v>
      </c>
      <c r="Q41" s="51">
        <f t="shared" si="3"/>
        <v>43051877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2974445</v>
      </c>
      <c r="D43" s="57">
        <f t="shared" si="4"/>
        <v>2974443</v>
      </c>
      <c r="E43" s="57">
        <f t="shared" si="4"/>
        <v>2974443</v>
      </c>
      <c r="F43" s="57">
        <f>+F41-F42</f>
        <v>2974443</v>
      </c>
      <c r="G43" s="57">
        <f>+G41-G42</f>
        <v>2974443</v>
      </c>
      <c r="H43" s="57">
        <f>+H41-H42</f>
        <v>2974443</v>
      </c>
      <c r="I43" s="57">
        <f>+I41-I42</f>
        <v>2974443</v>
      </c>
      <c r="J43" s="57">
        <f t="shared" si="4"/>
        <v>2974443</v>
      </c>
      <c r="K43" s="57">
        <f>+K41-K42</f>
        <v>2974443</v>
      </c>
      <c r="L43" s="57">
        <f>+L41-L42</f>
        <v>2974442</v>
      </c>
      <c r="M43" s="57">
        <f>+M41-M42</f>
        <v>2974435</v>
      </c>
      <c r="N43" s="58">
        <f t="shared" si="4"/>
        <v>2974219</v>
      </c>
      <c r="O43" s="59">
        <f t="shared" si="4"/>
        <v>35693085</v>
      </c>
      <c r="P43" s="57">
        <f t="shared" si="4"/>
        <v>69146893</v>
      </c>
      <c r="Q43" s="58">
        <f t="shared" si="4"/>
        <v>43051877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2974445</v>
      </c>
      <c r="D45" s="50">
        <f t="shared" si="5"/>
        <v>2974443</v>
      </c>
      <c r="E45" s="50">
        <f t="shared" si="5"/>
        <v>2974443</v>
      </c>
      <c r="F45" s="50">
        <f>SUM(F43:F44)</f>
        <v>2974443</v>
      </c>
      <c r="G45" s="50">
        <f>SUM(G43:G44)</f>
        <v>2974443</v>
      </c>
      <c r="H45" s="50">
        <f>SUM(H43:H44)</f>
        <v>2974443</v>
      </c>
      <c r="I45" s="50">
        <f>SUM(I43:I44)</f>
        <v>2974443</v>
      </c>
      <c r="J45" s="50">
        <f t="shared" si="5"/>
        <v>2974443</v>
      </c>
      <c r="K45" s="50">
        <f>SUM(K43:K44)</f>
        <v>2974443</v>
      </c>
      <c r="L45" s="50">
        <f>SUM(L43:L44)</f>
        <v>2974442</v>
      </c>
      <c r="M45" s="50">
        <f>SUM(M43:M44)</f>
        <v>2974435</v>
      </c>
      <c r="N45" s="51">
        <f t="shared" si="5"/>
        <v>2974219</v>
      </c>
      <c r="O45" s="52">
        <f t="shared" si="5"/>
        <v>35693085</v>
      </c>
      <c r="P45" s="50">
        <f t="shared" si="5"/>
        <v>69146893</v>
      </c>
      <c r="Q45" s="51">
        <f t="shared" si="5"/>
        <v>43051877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2974445</v>
      </c>
      <c r="D47" s="63">
        <f t="shared" si="6"/>
        <v>2974443</v>
      </c>
      <c r="E47" s="63">
        <f t="shared" si="6"/>
        <v>2974443</v>
      </c>
      <c r="F47" s="63">
        <f>SUM(F45:F46)</f>
        <v>2974443</v>
      </c>
      <c r="G47" s="63">
        <f>SUM(G45:G46)</f>
        <v>2974443</v>
      </c>
      <c r="H47" s="63">
        <f>SUM(H45:H46)</f>
        <v>2974443</v>
      </c>
      <c r="I47" s="63">
        <f>SUM(I45:I46)</f>
        <v>2974443</v>
      </c>
      <c r="J47" s="63">
        <f t="shared" si="6"/>
        <v>2974443</v>
      </c>
      <c r="K47" s="63">
        <f>SUM(K45:K46)</f>
        <v>2974443</v>
      </c>
      <c r="L47" s="63">
        <f>SUM(L45:L46)</f>
        <v>2974442</v>
      </c>
      <c r="M47" s="63">
        <f>SUM(M45:M46)</f>
        <v>2974435</v>
      </c>
      <c r="N47" s="64">
        <f t="shared" si="6"/>
        <v>2974219</v>
      </c>
      <c r="O47" s="65">
        <f t="shared" si="6"/>
        <v>35693085</v>
      </c>
      <c r="P47" s="63">
        <f t="shared" si="6"/>
        <v>69146893</v>
      </c>
      <c r="Q47" s="66">
        <f t="shared" si="6"/>
        <v>43051877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4147480</v>
      </c>
      <c r="D5" s="3">
        <v>4147480</v>
      </c>
      <c r="E5" s="3">
        <v>4147480</v>
      </c>
      <c r="F5" s="3">
        <v>4147480</v>
      </c>
      <c r="G5" s="3">
        <v>4147480</v>
      </c>
      <c r="H5" s="3">
        <v>4147480</v>
      </c>
      <c r="I5" s="3">
        <v>4147480</v>
      </c>
      <c r="J5" s="3">
        <v>4147480</v>
      </c>
      <c r="K5" s="3">
        <v>4147480</v>
      </c>
      <c r="L5" s="3">
        <v>4147480</v>
      </c>
      <c r="M5" s="3">
        <v>8294968</v>
      </c>
      <c r="N5" s="4">
        <v>0</v>
      </c>
      <c r="O5" s="5">
        <v>49769768</v>
      </c>
      <c r="P5" s="3">
        <v>52457335</v>
      </c>
      <c r="Q5" s="4">
        <v>55290032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12698472</v>
      </c>
      <c r="D7" s="3">
        <v>12698472</v>
      </c>
      <c r="E7" s="3">
        <v>12698472</v>
      </c>
      <c r="F7" s="3">
        <v>12698472</v>
      </c>
      <c r="G7" s="3">
        <v>12698472</v>
      </c>
      <c r="H7" s="3">
        <v>12698472</v>
      </c>
      <c r="I7" s="3">
        <v>12698472</v>
      </c>
      <c r="J7" s="3">
        <v>12698472</v>
      </c>
      <c r="K7" s="3">
        <v>12698472</v>
      </c>
      <c r="L7" s="3">
        <v>12698472</v>
      </c>
      <c r="M7" s="3">
        <v>25396949</v>
      </c>
      <c r="N7" s="4">
        <v>0</v>
      </c>
      <c r="O7" s="6">
        <v>152381669</v>
      </c>
      <c r="P7" s="3">
        <v>160610279</v>
      </c>
      <c r="Q7" s="4">
        <v>169283235</v>
      </c>
    </row>
    <row r="8" spans="1:17" ht="13.5">
      <c r="A8" s="21" t="s">
        <v>26</v>
      </c>
      <c r="B8" s="20"/>
      <c r="C8" s="3">
        <v>147887</v>
      </c>
      <c r="D8" s="3">
        <v>147887</v>
      </c>
      <c r="E8" s="3">
        <v>147887</v>
      </c>
      <c r="F8" s="3">
        <v>147887</v>
      </c>
      <c r="G8" s="3">
        <v>147887</v>
      </c>
      <c r="H8" s="3">
        <v>147887</v>
      </c>
      <c r="I8" s="3">
        <v>147887</v>
      </c>
      <c r="J8" s="3">
        <v>147887</v>
      </c>
      <c r="K8" s="3">
        <v>147887</v>
      </c>
      <c r="L8" s="3">
        <v>147887</v>
      </c>
      <c r="M8" s="3">
        <v>295778</v>
      </c>
      <c r="N8" s="4">
        <v>0</v>
      </c>
      <c r="O8" s="6">
        <v>1774648</v>
      </c>
      <c r="P8" s="3">
        <v>1870479</v>
      </c>
      <c r="Q8" s="4">
        <v>1971485</v>
      </c>
    </row>
    <row r="9" spans="1:17" ht="13.5">
      <c r="A9" s="21" t="s">
        <v>27</v>
      </c>
      <c r="B9" s="20"/>
      <c r="C9" s="22">
        <v>2725000</v>
      </c>
      <c r="D9" s="22">
        <v>2725000</v>
      </c>
      <c r="E9" s="22">
        <v>2725000</v>
      </c>
      <c r="F9" s="22">
        <v>2725000</v>
      </c>
      <c r="G9" s="22">
        <v>2725000</v>
      </c>
      <c r="H9" s="22">
        <v>2725000</v>
      </c>
      <c r="I9" s="22">
        <v>2725000</v>
      </c>
      <c r="J9" s="22">
        <v>2725000</v>
      </c>
      <c r="K9" s="22">
        <v>2725000</v>
      </c>
      <c r="L9" s="22">
        <v>2725000</v>
      </c>
      <c r="M9" s="22">
        <v>5450000</v>
      </c>
      <c r="N9" s="23">
        <v>0</v>
      </c>
      <c r="O9" s="24">
        <v>32700000</v>
      </c>
      <c r="P9" s="22">
        <v>34465800</v>
      </c>
      <c r="Q9" s="23">
        <v>36326953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83806</v>
      </c>
      <c r="D11" s="3">
        <v>83806</v>
      </c>
      <c r="E11" s="3">
        <v>83806</v>
      </c>
      <c r="F11" s="3">
        <v>83806</v>
      </c>
      <c r="G11" s="3">
        <v>83806</v>
      </c>
      <c r="H11" s="3">
        <v>83806</v>
      </c>
      <c r="I11" s="3">
        <v>83806</v>
      </c>
      <c r="J11" s="3">
        <v>83806</v>
      </c>
      <c r="K11" s="3">
        <v>83806</v>
      </c>
      <c r="L11" s="3">
        <v>83806</v>
      </c>
      <c r="M11" s="3">
        <v>167613</v>
      </c>
      <c r="N11" s="4">
        <v>0</v>
      </c>
      <c r="O11" s="6">
        <v>1005673</v>
      </c>
      <c r="P11" s="3">
        <v>1057990</v>
      </c>
      <c r="Q11" s="4">
        <v>1115122</v>
      </c>
    </row>
    <row r="12" spans="1:17" ht="13.5">
      <c r="A12" s="19" t="s">
        <v>29</v>
      </c>
      <c r="B12" s="25"/>
      <c r="C12" s="3">
        <v>541667</v>
      </c>
      <c r="D12" s="3">
        <v>541667</v>
      </c>
      <c r="E12" s="3">
        <v>541667</v>
      </c>
      <c r="F12" s="3">
        <v>541667</v>
      </c>
      <c r="G12" s="3">
        <v>541667</v>
      </c>
      <c r="H12" s="3">
        <v>541667</v>
      </c>
      <c r="I12" s="3">
        <v>541667</v>
      </c>
      <c r="J12" s="3">
        <v>541667</v>
      </c>
      <c r="K12" s="3">
        <v>541667</v>
      </c>
      <c r="L12" s="3">
        <v>541667</v>
      </c>
      <c r="M12" s="3">
        <v>1083330</v>
      </c>
      <c r="N12" s="4">
        <v>0</v>
      </c>
      <c r="O12" s="6">
        <v>6500000</v>
      </c>
      <c r="P12" s="3">
        <v>6851000</v>
      </c>
      <c r="Q12" s="4">
        <v>7220954</v>
      </c>
    </row>
    <row r="13" spans="1:17" ht="13.5">
      <c r="A13" s="19" t="s">
        <v>30</v>
      </c>
      <c r="B13" s="25"/>
      <c r="C13" s="3">
        <v>3755069</v>
      </c>
      <c r="D13" s="3">
        <v>3755069</v>
      </c>
      <c r="E13" s="3">
        <v>3755069</v>
      </c>
      <c r="F13" s="3">
        <v>3755069</v>
      </c>
      <c r="G13" s="3">
        <v>3755069</v>
      </c>
      <c r="H13" s="3">
        <v>3755069</v>
      </c>
      <c r="I13" s="3">
        <v>3755069</v>
      </c>
      <c r="J13" s="3">
        <v>3755069</v>
      </c>
      <c r="K13" s="3">
        <v>3755069</v>
      </c>
      <c r="L13" s="3">
        <v>3755069</v>
      </c>
      <c r="M13" s="3">
        <v>7510133</v>
      </c>
      <c r="N13" s="4">
        <v>0</v>
      </c>
      <c r="O13" s="6">
        <v>45060823</v>
      </c>
      <c r="P13" s="3">
        <v>47494107</v>
      </c>
      <c r="Q13" s="4">
        <v>50058789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1375080</v>
      </c>
      <c r="D15" s="3">
        <v>1375080</v>
      </c>
      <c r="E15" s="3">
        <v>1375080</v>
      </c>
      <c r="F15" s="3">
        <v>1375080</v>
      </c>
      <c r="G15" s="3">
        <v>1375080</v>
      </c>
      <c r="H15" s="3">
        <v>1375080</v>
      </c>
      <c r="I15" s="3">
        <v>1375080</v>
      </c>
      <c r="J15" s="3">
        <v>1375080</v>
      </c>
      <c r="K15" s="3">
        <v>1375080</v>
      </c>
      <c r="L15" s="3">
        <v>1375080</v>
      </c>
      <c r="M15" s="3">
        <v>2750157</v>
      </c>
      <c r="N15" s="4">
        <v>0</v>
      </c>
      <c r="O15" s="6">
        <v>16500957</v>
      </c>
      <c r="P15" s="3">
        <v>17392008</v>
      </c>
      <c r="Q15" s="4">
        <v>18331177</v>
      </c>
    </row>
    <row r="16" spans="1:17" ht="13.5">
      <c r="A16" s="19" t="s">
        <v>33</v>
      </c>
      <c r="B16" s="25"/>
      <c r="C16" s="3">
        <v>261918</v>
      </c>
      <c r="D16" s="3">
        <v>261918</v>
      </c>
      <c r="E16" s="3">
        <v>261918</v>
      </c>
      <c r="F16" s="3">
        <v>261918</v>
      </c>
      <c r="G16" s="3">
        <v>261918</v>
      </c>
      <c r="H16" s="3">
        <v>261918</v>
      </c>
      <c r="I16" s="3">
        <v>261918</v>
      </c>
      <c r="J16" s="3">
        <v>261918</v>
      </c>
      <c r="K16" s="3">
        <v>261918</v>
      </c>
      <c r="L16" s="3">
        <v>261918</v>
      </c>
      <c r="M16" s="3">
        <v>523831</v>
      </c>
      <c r="N16" s="4">
        <v>0</v>
      </c>
      <c r="O16" s="6">
        <v>3143011</v>
      </c>
      <c r="P16" s="3">
        <v>3312733</v>
      </c>
      <c r="Q16" s="4">
        <v>3491622</v>
      </c>
    </row>
    <row r="17" spans="1:17" ht="13.5">
      <c r="A17" s="21" t="s">
        <v>34</v>
      </c>
      <c r="B17" s="20"/>
      <c r="C17" s="3">
        <v>96527</v>
      </c>
      <c r="D17" s="3">
        <v>96527</v>
      </c>
      <c r="E17" s="3">
        <v>96527</v>
      </c>
      <c r="F17" s="3">
        <v>96527</v>
      </c>
      <c r="G17" s="3">
        <v>96527</v>
      </c>
      <c r="H17" s="3">
        <v>96527</v>
      </c>
      <c r="I17" s="3">
        <v>96527</v>
      </c>
      <c r="J17" s="3">
        <v>96527</v>
      </c>
      <c r="K17" s="3">
        <v>96527</v>
      </c>
      <c r="L17" s="3">
        <v>96527</v>
      </c>
      <c r="M17" s="3">
        <v>193056</v>
      </c>
      <c r="N17" s="4">
        <v>0</v>
      </c>
      <c r="O17" s="6">
        <v>1158326</v>
      </c>
      <c r="P17" s="3">
        <v>1220876</v>
      </c>
      <c r="Q17" s="4">
        <v>1286803</v>
      </c>
    </row>
    <row r="18" spans="1:17" ht="13.5">
      <c r="A18" s="19" t="s">
        <v>35</v>
      </c>
      <c r="B18" s="25"/>
      <c r="C18" s="3">
        <v>137213750</v>
      </c>
      <c r="D18" s="3">
        <v>2495083</v>
      </c>
      <c r="E18" s="3">
        <v>2495083</v>
      </c>
      <c r="F18" s="3">
        <v>2495083</v>
      </c>
      <c r="G18" s="3">
        <v>2495083</v>
      </c>
      <c r="H18" s="3">
        <v>137213750</v>
      </c>
      <c r="I18" s="3">
        <v>2495083</v>
      </c>
      <c r="J18" s="3">
        <v>2495083</v>
      </c>
      <c r="K18" s="3">
        <v>137213749</v>
      </c>
      <c r="L18" s="3">
        <v>2495083</v>
      </c>
      <c r="M18" s="3">
        <v>4990170</v>
      </c>
      <c r="N18" s="4">
        <v>0</v>
      </c>
      <c r="O18" s="6">
        <v>434097000</v>
      </c>
      <c r="P18" s="3">
        <v>443236850</v>
      </c>
      <c r="Q18" s="4">
        <v>480234000</v>
      </c>
    </row>
    <row r="19" spans="1:17" ht="13.5">
      <c r="A19" s="19" t="s">
        <v>36</v>
      </c>
      <c r="B19" s="25"/>
      <c r="C19" s="22">
        <v>846729</v>
      </c>
      <c r="D19" s="22">
        <v>846729</v>
      </c>
      <c r="E19" s="22">
        <v>846729</v>
      </c>
      <c r="F19" s="22">
        <v>846729</v>
      </c>
      <c r="G19" s="22">
        <v>846729</v>
      </c>
      <c r="H19" s="22">
        <v>846729</v>
      </c>
      <c r="I19" s="22">
        <v>846729</v>
      </c>
      <c r="J19" s="22">
        <v>846729</v>
      </c>
      <c r="K19" s="22">
        <v>846729</v>
      </c>
      <c r="L19" s="22">
        <v>846729</v>
      </c>
      <c r="M19" s="22">
        <v>1693453</v>
      </c>
      <c r="N19" s="23">
        <v>0</v>
      </c>
      <c r="O19" s="24">
        <v>10160743</v>
      </c>
      <c r="P19" s="22">
        <v>1750422</v>
      </c>
      <c r="Q19" s="23">
        <v>1844947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163893385</v>
      </c>
      <c r="D21" s="29">
        <f t="shared" si="0"/>
        <v>29174718</v>
      </c>
      <c r="E21" s="29">
        <f t="shared" si="0"/>
        <v>29174718</v>
      </c>
      <c r="F21" s="29">
        <f>SUM(F5:F20)</f>
        <v>29174718</v>
      </c>
      <c r="G21" s="29">
        <f>SUM(G5:G20)</f>
        <v>29174718</v>
      </c>
      <c r="H21" s="29">
        <f>SUM(H5:H20)</f>
        <v>163893385</v>
      </c>
      <c r="I21" s="29">
        <f>SUM(I5:I20)</f>
        <v>29174718</v>
      </c>
      <c r="J21" s="29">
        <f t="shared" si="0"/>
        <v>29174718</v>
      </c>
      <c r="K21" s="29">
        <f>SUM(K5:K20)</f>
        <v>163893384</v>
      </c>
      <c r="L21" s="29">
        <f>SUM(L5:L20)</f>
        <v>29174718</v>
      </c>
      <c r="M21" s="29">
        <f>SUM(M5:M20)</f>
        <v>58349438</v>
      </c>
      <c r="N21" s="30">
        <f t="shared" si="0"/>
        <v>0</v>
      </c>
      <c r="O21" s="31">
        <f t="shared" si="0"/>
        <v>754252618</v>
      </c>
      <c r="P21" s="29">
        <f t="shared" si="0"/>
        <v>771719879</v>
      </c>
      <c r="Q21" s="32">
        <f t="shared" si="0"/>
        <v>826455119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13063743</v>
      </c>
      <c r="D24" s="3">
        <v>13063743</v>
      </c>
      <c r="E24" s="3">
        <v>13063743</v>
      </c>
      <c r="F24" s="3">
        <v>13063743</v>
      </c>
      <c r="G24" s="3">
        <v>13063743</v>
      </c>
      <c r="H24" s="3">
        <v>13063743</v>
      </c>
      <c r="I24" s="3">
        <v>13063743</v>
      </c>
      <c r="J24" s="3">
        <v>13063743</v>
      </c>
      <c r="K24" s="3">
        <v>13063743</v>
      </c>
      <c r="L24" s="3">
        <v>13063743</v>
      </c>
      <c r="M24" s="3">
        <v>26127474</v>
      </c>
      <c r="N24" s="36">
        <v>0</v>
      </c>
      <c r="O24" s="6">
        <v>156764904</v>
      </c>
      <c r="P24" s="3">
        <v>165212295</v>
      </c>
      <c r="Q24" s="4">
        <v>174152637</v>
      </c>
    </row>
    <row r="25" spans="1:17" ht="13.5">
      <c r="A25" s="21" t="s">
        <v>41</v>
      </c>
      <c r="B25" s="20"/>
      <c r="C25" s="3">
        <v>2296153</v>
      </c>
      <c r="D25" s="3">
        <v>2296153</v>
      </c>
      <c r="E25" s="3">
        <v>2296153</v>
      </c>
      <c r="F25" s="3">
        <v>2296153</v>
      </c>
      <c r="G25" s="3">
        <v>2296153</v>
      </c>
      <c r="H25" s="3">
        <v>2296153</v>
      </c>
      <c r="I25" s="3">
        <v>2296153</v>
      </c>
      <c r="J25" s="3">
        <v>2296153</v>
      </c>
      <c r="K25" s="3">
        <v>2296153</v>
      </c>
      <c r="L25" s="3">
        <v>2296153</v>
      </c>
      <c r="M25" s="3">
        <v>4592294</v>
      </c>
      <c r="N25" s="4">
        <v>0</v>
      </c>
      <c r="O25" s="6">
        <v>27553824</v>
      </c>
      <c r="P25" s="3">
        <v>29041731</v>
      </c>
      <c r="Q25" s="4">
        <v>30609984</v>
      </c>
    </row>
    <row r="26" spans="1:17" ht="13.5">
      <c r="A26" s="21" t="s">
        <v>42</v>
      </c>
      <c r="B26" s="20"/>
      <c r="C26" s="3">
        <v>7225742</v>
      </c>
      <c r="D26" s="3">
        <v>7225742</v>
      </c>
      <c r="E26" s="3">
        <v>7225742</v>
      </c>
      <c r="F26" s="3">
        <v>7225742</v>
      </c>
      <c r="G26" s="3">
        <v>7225742</v>
      </c>
      <c r="H26" s="3">
        <v>7225742</v>
      </c>
      <c r="I26" s="3">
        <v>7225742</v>
      </c>
      <c r="J26" s="3">
        <v>7225742</v>
      </c>
      <c r="K26" s="3">
        <v>7225742</v>
      </c>
      <c r="L26" s="3">
        <v>7225742</v>
      </c>
      <c r="M26" s="3">
        <v>14451480</v>
      </c>
      <c r="N26" s="4">
        <v>0</v>
      </c>
      <c r="O26" s="6">
        <v>86708900</v>
      </c>
      <c r="P26" s="3">
        <v>91391180</v>
      </c>
      <c r="Q26" s="4">
        <v>96326304</v>
      </c>
    </row>
    <row r="27" spans="1:17" ht="13.5">
      <c r="A27" s="21" t="s">
        <v>43</v>
      </c>
      <c r="B27" s="20"/>
      <c r="C27" s="3">
        <v>7074701</v>
      </c>
      <c r="D27" s="3">
        <v>7074701</v>
      </c>
      <c r="E27" s="3">
        <v>7074701</v>
      </c>
      <c r="F27" s="3">
        <v>7074701</v>
      </c>
      <c r="G27" s="3">
        <v>7074701</v>
      </c>
      <c r="H27" s="3">
        <v>7074701</v>
      </c>
      <c r="I27" s="3">
        <v>7074701</v>
      </c>
      <c r="J27" s="3">
        <v>7074701</v>
      </c>
      <c r="K27" s="3">
        <v>7074701</v>
      </c>
      <c r="L27" s="3">
        <v>7074701</v>
      </c>
      <c r="M27" s="3">
        <v>14149401</v>
      </c>
      <c r="N27" s="36">
        <v>0</v>
      </c>
      <c r="O27" s="6">
        <v>84896411</v>
      </c>
      <c r="P27" s="3">
        <v>89480818</v>
      </c>
      <c r="Q27" s="4">
        <v>94312781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11188515</v>
      </c>
      <c r="D29" s="3">
        <v>11188515</v>
      </c>
      <c r="E29" s="3">
        <v>11188515</v>
      </c>
      <c r="F29" s="3">
        <v>11188515</v>
      </c>
      <c r="G29" s="3">
        <v>11188515</v>
      </c>
      <c r="H29" s="3">
        <v>11188515</v>
      </c>
      <c r="I29" s="3">
        <v>11188515</v>
      </c>
      <c r="J29" s="3">
        <v>11188515</v>
      </c>
      <c r="K29" s="3">
        <v>11188515</v>
      </c>
      <c r="L29" s="3">
        <v>11188515</v>
      </c>
      <c r="M29" s="3">
        <v>22377025</v>
      </c>
      <c r="N29" s="36">
        <v>0</v>
      </c>
      <c r="O29" s="6">
        <v>134262175</v>
      </c>
      <c r="P29" s="3">
        <v>141512332</v>
      </c>
      <c r="Q29" s="4">
        <v>149153998</v>
      </c>
    </row>
    <row r="30" spans="1:17" ht="13.5">
      <c r="A30" s="21" t="s">
        <v>46</v>
      </c>
      <c r="B30" s="20"/>
      <c r="C30" s="3">
        <v>1029823</v>
      </c>
      <c r="D30" s="3">
        <v>1029823</v>
      </c>
      <c r="E30" s="3">
        <v>1029823</v>
      </c>
      <c r="F30" s="3">
        <v>1029823</v>
      </c>
      <c r="G30" s="3">
        <v>1029823</v>
      </c>
      <c r="H30" s="3">
        <v>1029823</v>
      </c>
      <c r="I30" s="3">
        <v>1029823</v>
      </c>
      <c r="J30" s="3">
        <v>1029823</v>
      </c>
      <c r="K30" s="3">
        <v>1029823</v>
      </c>
      <c r="L30" s="3">
        <v>1029823</v>
      </c>
      <c r="M30" s="3">
        <v>2059634</v>
      </c>
      <c r="N30" s="4">
        <v>0</v>
      </c>
      <c r="O30" s="6">
        <v>12357864</v>
      </c>
      <c r="P30" s="3">
        <v>13025190</v>
      </c>
      <c r="Q30" s="4">
        <v>13728548</v>
      </c>
    </row>
    <row r="31" spans="1:17" ht="13.5">
      <c r="A31" s="21" t="s">
        <v>47</v>
      </c>
      <c r="B31" s="20"/>
      <c r="C31" s="3">
        <v>7983829</v>
      </c>
      <c r="D31" s="3">
        <v>7983829</v>
      </c>
      <c r="E31" s="3">
        <v>7983829</v>
      </c>
      <c r="F31" s="3">
        <v>7983829</v>
      </c>
      <c r="G31" s="3">
        <v>7983829</v>
      </c>
      <c r="H31" s="3">
        <v>7983829</v>
      </c>
      <c r="I31" s="3">
        <v>7983829</v>
      </c>
      <c r="J31" s="3">
        <v>7983829</v>
      </c>
      <c r="K31" s="3">
        <v>7983829</v>
      </c>
      <c r="L31" s="3">
        <v>7983829</v>
      </c>
      <c r="M31" s="3">
        <v>15930148</v>
      </c>
      <c r="N31" s="36">
        <v>37500</v>
      </c>
      <c r="O31" s="6">
        <v>95805938</v>
      </c>
      <c r="P31" s="3">
        <v>100826628</v>
      </c>
      <c r="Q31" s="4">
        <v>106271271</v>
      </c>
    </row>
    <row r="32" spans="1:17" ht="13.5">
      <c r="A32" s="21" t="s">
        <v>35</v>
      </c>
      <c r="B32" s="20"/>
      <c r="C32" s="3">
        <v>20834</v>
      </c>
      <c r="D32" s="3">
        <v>20834</v>
      </c>
      <c r="E32" s="3">
        <v>20834</v>
      </c>
      <c r="F32" s="3">
        <v>20834</v>
      </c>
      <c r="G32" s="3">
        <v>20834</v>
      </c>
      <c r="H32" s="3">
        <v>20834</v>
      </c>
      <c r="I32" s="3">
        <v>20834</v>
      </c>
      <c r="J32" s="3">
        <v>20834</v>
      </c>
      <c r="K32" s="3">
        <v>20834</v>
      </c>
      <c r="L32" s="3">
        <v>20834</v>
      </c>
      <c r="M32" s="3">
        <v>41660</v>
      </c>
      <c r="N32" s="4">
        <v>0</v>
      </c>
      <c r="O32" s="6">
        <v>250000</v>
      </c>
      <c r="P32" s="3">
        <v>263500</v>
      </c>
      <c r="Q32" s="4">
        <v>277729</v>
      </c>
    </row>
    <row r="33" spans="1:17" ht="13.5">
      <c r="A33" s="21" t="s">
        <v>48</v>
      </c>
      <c r="B33" s="20"/>
      <c r="C33" s="3">
        <v>11578515</v>
      </c>
      <c r="D33" s="3">
        <v>11578515</v>
      </c>
      <c r="E33" s="3">
        <v>11578515</v>
      </c>
      <c r="F33" s="3">
        <v>11578515</v>
      </c>
      <c r="G33" s="3">
        <v>11578515</v>
      </c>
      <c r="H33" s="3">
        <v>11578515</v>
      </c>
      <c r="I33" s="3">
        <v>11578515</v>
      </c>
      <c r="J33" s="3">
        <v>11578515</v>
      </c>
      <c r="K33" s="3">
        <v>11578515</v>
      </c>
      <c r="L33" s="3">
        <v>11578515</v>
      </c>
      <c r="M33" s="3">
        <v>23156981</v>
      </c>
      <c r="N33" s="4">
        <v>0</v>
      </c>
      <c r="O33" s="6">
        <v>138942131</v>
      </c>
      <c r="P33" s="3">
        <v>146462918</v>
      </c>
      <c r="Q33" s="4">
        <v>154353040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61461855</v>
      </c>
      <c r="D35" s="29">
        <f t="shared" si="1"/>
        <v>61461855</v>
      </c>
      <c r="E35" s="29">
        <f t="shared" si="1"/>
        <v>61461855</v>
      </c>
      <c r="F35" s="29">
        <f>SUM(F24:F34)</f>
        <v>61461855</v>
      </c>
      <c r="G35" s="29">
        <f>SUM(G24:G34)</f>
        <v>61461855</v>
      </c>
      <c r="H35" s="29">
        <f>SUM(H24:H34)</f>
        <v>61461855</v>
      </c>
      <c r="I35" s="29">
        <f>SUM(I24:I34)</f>
        <v>61461855</v>
      </c>
      <c r="J35" s="29">
        <f t="shared" si="1"/>
        <v>61461855</v>
      </c>
      <c r="K35" s="29">
        <f>SUM(K24:K34)</f>
        <v>61461855</v>
      </c>
      <c r="L35" s="29">
        <f>SUM(L24:L34)</f>
        <v>61461855</v>
      </c>
      <c r="M35" s="29">
        <f>SUM(M24:M34)</f>
        <v>122886097</v>
      </c>
      <c r="N35" s="32">
        <f t="shared" si="1"/>
        <v>37500</v>
      </c>
      <c r="O35" s="31">
        <f t="shared" si="1"/>
        <v>737542147</v>
      </c>
      <c r="P35" s="29">
        <f t="shared" si="1"/>
        <v>777216592</v>
      </c>
      <c r="Q35" s="32">
        <f t="shared" si="1"/>
        <v>819186292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102431530</v>
      </c>
      <c r="D37" s="42">
        <f t="shared" si="2"/>
        <v>-32287137</v>
      </c>
      <c r="E37" s="42">
        <f t="shared" si="2"/>
        <v>-32287137</v>
      </c>
      <c r="F37" s="42">
        <f>+F21-F35</f>
        <v>-32287137</v>
      </c>
      <c r="G37" s="42">
        <f>+G21-G35</f>
        <v>-32287137</v>
      </c>
      <c r="H37" s="42">
        <f>+H21-H35</f>
        <v>102431530</v>
      </c>
      <c r="I37" s="42">
        <f>+I21-I35</f>
        <v>-32287137</v>
      </c>
      <c r="J37" s="42">
        <f t="shared" si="2"/>
        <v>-32287137</v>
      </c>
      <c r="K37" s="42">
        <f>+K21-K35</f>
        <v>102431529</v>
      </c>
      <c r="L37" s="42">
        <f>+L21-L35</f>
        <v>-32287137</v>
      </c>
      <c r="M37" s="42">
        <f>+M21-M35</f>
        <v>-64536659</v>
      </c>
      <c r="N37" s="43">
        <f t="shared" si="2"/>
        <v>-37500</v>
      </c>
      <c r="O37" s="44">
        <f t="shared" si="2"/>
        <v>16710471</v>
      </c>
      <c r="P37" s="42">
        <f t="shared" si="2"/>
        <v>-5496713</v>
      </c>
      <c r="Q37" s="43">
        <f t="shared" si="2"/>
        <v>7268827</v>
      </c>
    </row>
    <row r="38" spans="1:17" ht="21" customHeight="1">
      <c r="A38" s="45" t="s">
        <v>52</v>
      </c>
      <c r="B38" s="25"/>
      <c r="C38" s="3">
        <v>13523916</v>
      </c>
      <c r="D38" s="3">
        <v>13523916</v>
      </c>
      <c r="E38" s="3">
        <v>13523916</v>
      </c>
      <c r="F38" s="3">
        <v>13523916</v>
      </c>
      <c r="G38" s="3">
        <v>13523916</v>
      </c>
      <c r="H38" s="3">
        <v>13523916</v>
      </c>
      <c r="I38" s="3">
        <v>13523916</v>
      </c>
      <c r="J38" s="3">
        <v>13523916</v>
      </c>
      <c r="K38" s="3">
        <v>13523916</v>
      </c>
      <c r="L38" s="3">
        <v>13523916</v>
      </c>
      <c r="M38" s="3">
        <v>27047840</v>
      </c>
      <c r="N38" s="4">
        <v>0</v>
      </c>
      <c r="O38" s="6">
        <v>162287000</v>
      </c>
      <c r="P38" s="3">
        <v>174048150</v>
      </c>
      <c r="Q38" s="4">
        <v>213817000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115955446</v>
      </c>
      <c r="D41" s="50">
        <f t="shared" si="3"/>
        <v>-18763221</v>
      </c>
      <c r="E41" s="50">
        <f t="shared" si="3"/>
        <v>-18763221</v>
      </c>
      <c r="F41" s="50">
        <f>SUM(F37:F40)</f>
        <v>-18763221</v>
      </c>
      <c r="G41" s="50">
        <f>SUM(G37:G40)</f>
        <v>-18763221</v>
      </c>
      <c r="H41" s="50">
        <f>SUM(H37:H40)</f>
        <v>115955446</v>
      </c>
      <c r="I41" s="50">
        <f>SUM(I37:I40)</f>
        <v>-18763221</v>
      </c>
      <c r="J41" s="50">
        <f t="shared" si="3"/>
        <v>-18763221</v>
      </c>
      <c r="K41" s="50">
        <f>SUM(K37:K40)</f>
        <v>115955445</v>
      </c>
      <c r="L41" s="50">
        <f>SUM(L37:L40)</f>
        <v>-18763221</v>
      </c>
      <c r="M41" s="50">
        <f>SUM(M37:M40)</f>
        <v>-37488819</v>
      </c>
      <c r="N41" s="51">
        <f t="shared" si="3"/>
        <v>-37500</v>
      </c>
      <c r="O41" s="52">
        <f t="shared" si="3"/>
        <v>178997471</v>
      </c>
      <c r="P41" s="50">
        <f t="shared" si="3"/>
        <v>168551437</v>
      </c>
      <c r="Q41" s="51">
        <f t="shared" si="3"/>
        <v>221085827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115955446</v>
      </c>
      <c r="D43" s="57">
        <f t="shared" si="4"/>
        <v>-18763221</v>
      </c>
      <c r="E43" s="57">
        <f t="shared" si="4"/>
        <v>-18763221</v>
      </c>
      <c r="F43" s="57">
        <f>+F41-F42</f>
        <v>-18763221</v>
      </c>
      <c r="G43" s="57">
        <f>+G41-G42</f>
        <v>-18763221</v>
      </c>
      <c r="H43" s="57">
        <f>+H41-H42</f>
        <v>115955446</v>
      </c>
      <c r="I43" s="57">
        <f>+I41-I42</f>
        <v>-18763221</v>
      </c>
      <c r="J43" s="57">
        <f t="shared" si="4"/>
        <v>-18763221</v>
      </c>
      <c r="K43" s="57">
        <f>+K41-K42</f>
        <v>115955445</v>
      </c>
      <c r="L43" s="57">
        <f>+L41-L42</f>
        <v>-18763221</v>
      </c>
      <c r="M43" s="57">
        <f>+M41-M42</f>
        <v>-37488819</v>
      </c>
      <c r="N43" s="58">
        <f t="shared" si="4"/>
        <v>-37500</v>
      </c>
      <c r="O43" s="59">
        <f t="shared" si="4"/>
        <v>178997471</v>
      </c>
      <c r="P43" s="57">
        <f t="shared" si="4"/>
        <v>168551437</v>
      </c>
      <c r="Q43" s="58">
        <f t="shared" si="4"/>
        <v>221085827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115955446</v>
      </c>
      <c r="D45" s="50">
        <f t="shared" si="5"/>
        <v>-18763221</v>
      </c>
      <c r="E45" s="50">
        <f t="shared" si="5"/>
        <v>-18763221</v>
      </c>
      <c r="F45" s="50">
        <f>SUM(F43:F44)</f>
        <v>-18763221</v>
      </c>
      <c r="G45" s="50">
        <f>SUM(G43:G44)</f>
        <v>-18763221</v>
      </c>
      <c r="H45" s="50">
        <f>SUM(H43:H44)</f>
        <v>115955446</v>
      </c>
      <c r="I45" s="50">
        <f>SUM(I43:I44)</f>
        <v>-18763221</v>
      </c>
      <c r="J45" s="50">
        <f t="shared" si="5"/>
        <v>-18763221</v>
      </c>
      <c r="K45" s="50">
        <f>SUM(K43:K44)</f>
        <v>115955445</v>
      </c>
      <c r="L45" s="50">
        <f>SUM(L43:L44)</f>
        <v>-18763221</v>
      </c>
      <c r="M45" s="50">
        <f>SUM(M43:M44)</f>
        <v>-37488819</v>
      </c>
      <c r="N45" s="51">
        <f t="shared" si="5"/>
        <v>-37500</v>
      </c>
      <c r="O45" s="52">
        <f t="shared" si="5"/>
        <v>178997471</v>
      </c>
      <c r="P45" s="50">
        <f t="shared" si="5"/>
        <v>168551437</v>
      </c>
      <c r="Q45" s="51">
        <f t="shared" si="5"/>
        <v>221085827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115955446</v>
      </c>
      <c r="D47" s="63">
        <f t="shared" si="6"/>
        <v>-18763221</v>
      </c>
      <c r="E47" s="63">
        <f t="shared" si="6"/>
        <v>-18763221</v>
      </c>
      <c r="F47" s="63">
        <f>SUM(F45:F46)</f>
        <v>-18763221</v>
      </c>
      <c r="G47" s="63">
        <f>SUM(G45:G46)</f>
        <v>-18763221</v>
      </c>
      <c r="H47" s="63">
        <f>SUM(H45:H46)</f>
        <v>115955446</v>
      </c>
      <c r="I47" s="63">
        <f>SUM(I45:I46)</f>
        <v>-18763221</v>
      </c>
      <c r="J47" s="63">
        <f t="shared" si="6"/>
        <v>-18763221</v>
      </c>
      <c r="K47" s="63">
        <f>SUM(K45:K46)</f>
        <v>115955445</v>
      </c>
      <c r="L47" s="63">
        <f>SUM(L45:L46)</f>
        <v>-18763221</v>
      </c>
      <c r="M47" s="63">
        <f>SUM(M45:M46)</f>
        <v>-37488819</v>
      </c>
      <c r="N47" s="64">
        <f t="shared" si="6"/>
        <v>-37500</v>
      </c>
      <c r="O47" s="65">
        <f t="shared" si="6"/>
        <v>178997471</v>
      </c>
      <c r="P47" s="63">
        <f t="shared" si="6"/>
        <v>168551437</v>
      </c>
      <c r="Q47" s="66">
        <f t="shared" si="6"/>
        <v>221085827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581476</v>
      </c>
      <c r="D5" s="3">
        <v>581476</v>
      </c>
      <c r="E5" s="3">
        <v>581476</v>
      </c>
      <c r="F5" s="3">
        <v>581476</v>
      </c>
      <c r="G5" s="3">
        <v>581476</v>
      </c>
      <c r="H5" s="3">
        <v>581476</v>
      </c>
      <c r="I5" s="3">
        <v>581476</v>
      </c>
      <c r="J5" s="3">
        <v>581476</v>
      </c>
      <c r="K5" s="3">
        <v>581476</v>
      </c>
      <c r="L5" s="3">
        <v>581476</v>
      </c>
      <c r="M5" s="3">
        <v>581476</v>
      </c>
      <c r="N5" s="4">
        <v>581476</v>
      </c>
      <c r="O5" s="5">
        <v>6977712</v>
      </c>
      <c r="P5" s="3">
        <v>7326596</v>
      </c>
      <c r="Q5" s="4">
        <v>7692927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1413064</v>
      </c>
      <c r="D7" s="3">
        <v>1413064</v>
      </c>
      <c r="E7" s="3">
        <v>1413064</v>
      </c>
      <c r="F7" s="3">
        <v>1413064</v>
      </c>
      <c r="G7" s="3">
        <v>1413064</v>
      </c>
      <c r="H7" s="3">
        <v>1413064</v>
      </c>
      <c r="I7" s="3">
        <v>1413064</v>
      </c>
      <c r="J7" s="3">
        <v>1413064</v>
      </c>
      <c r="K7" s="3">
        <v>1413064</v>
      </c>
      <c r="L7" s="3">
        <v>1413064</v>
      </c>
      <c r="M7" s="3">
        <v>1413064</v>
      </c>
      <c r="N7" s="4">
        <v>1413064</v>
      </c>
      <c r="O7" s="6">
        <v>16956768</v>
      </c>
      <c r="P7" s="3">
        <v>17804604</v>
      </c>
      <c r="Q7" s="4">
        <v>18694836</v>
      </c>
    </row>
    <row r="8" spans="1:17" ht="13.5">
      <c r="A8" s="21" t="s">
        <v>26</v>
      </c>
      <c r="B8" s="20"/>
      <c r="C8" s="3">
        <v>178117</v>
      </c>
      <c r="D8" s="3">
        <v>178117</v>
      </c>
      <c r="E8" s="3">
        <v>178117</v>
      </c>
      <c r="F8" s="3">
        <v>178117</v>
      </c>
      <c r="G8" s="3">
        <v>178117</v>
      </c>
      <c r="H8" s="3">
        <v>178117</v>
      </c>
      <c r="I8" s="3">
        <v>178117</v>
      </c>
      <c r="J8" s="3">
        <v>178117</v>
      </c>
      <c r="K8" s="3">
        <v>178117</v>
      </c>
      <c r="L8" s="3">
        <v>178117</v>
      </c>
      <c r="M8" s="3">
        <v>178117</v>
      </c>
      <c r="N8" s="4">
        <v>178117</v>
      </c>
      <c r="O8" s="6">
        <v>2137404</v>
      </c>
      <c r="P8" s="3">
        <v>2244274</v>
      </c>
      <c r="Q8" s="4">
        <v>2356488</v>
      </c>
    </row>
    <row r="9" spans="1:17" ht="13.5">
      <c r="A9" s="21" t="s">
        <v>27</v>
      </c>
      <c r="B9" s="20"/>
      <c r="C9" s="22">
        <v>17528</v>
      </c>
      <c r="D9" s="22">
        <v>17528</v>
      </c>
      <c r="E9" s="22">
        <v>17528</v>
      </c>
      <c r="F9" s="22">
        <v>17528</v>
      </c>
      <c r="G9" s="22">
        <v>17528</v>
      </c>
      <c r="H9" s="22">
        <v>17528</v>
      </c>
      <c r="I9" s="22">
        <v>17528</v>
      </c>
      <c r="J9" s="22">
        <v>17528</v>
      </c>
      <c r="K9" s="22">
        <v>17528</v>
      </c>
      <c r="L9" s="22">
        <v>17528</v>
      </c>
      <c r="M9" s="22">
        <v>17528</v>
      </c>
      <c r="N9" s="23">
        <v>17528</v>
      </c>
      <c r="O9" s="24">
        <v>210336</v>
      </c>
      <c r="P9" s="22">
        <v>220853</v>
      </c>
      <c r="Q9" s="23">
        <v>231895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12352</v>
      </c>
      <c r="D11" s="3">
        <v>12352</v>
      </c>
      <c r="E11" s="3">
        <v>12352</v>
      </c>
      <c r="F11" s="3">
        <v>12352</v>
      </c>
      <c r="G11" s="3">
        <v>12352</v>
      </c>
      <c r="H11" s="3">
        <v>12352</v>
      </c>
      <c r="I11" s="3">
        <v>12352</v>
      </c>
      <c r="J11" s="3">
        <v>12352</v>
      </c>
      <c r="K11" s="3">
        <v>12352</v>
      </c>
      <c r="L11" s="3">
        <v>12352</v>
      </c>
      <c r="M11" s="3">
        <v>12352</v>
      </c>
      <c r="N11" s="4">
        <v>12352</v>
      </c>
      <c r="O11" s="6">
        <v>148224</v>
      </c>
      <c r="P11" s="3">
        <v>155635</v>
      </c>
      <c r="Q11" s="4">
        <v>163416</v>
      </c>
    </row>
    <row r="12" spans="1:17" ht="13.5">
      <c r="A12" s="19" t="s">
        <v>29</v>
      </c>
      <c r="B12" s="25"/>
      <c r="C12" s="3">
        <v>72874</v>
      </c>
      <c r="D12" s="3">
        <v>72874</v>
      </c>
      <c r="E12" s="3">
        <v>72874</v>
      </c>
      <c r="F12" s="3">
        <v>72874</v>
      </c>
      <c r="G12" s="3">
        <v>72874</v>
      </c>
      <c r="H12" s="3">
        <v>72874</v>
      </c>
      <c r="I12" s="3">
        <v>72874</v>
      </c>
      <c r="J12" s="3">
        <v>72874</v>
      </c>
      <c r="K12" s="3">
        <v>72874</v>
      </c>
      <c r="L12" s="3">
        <v>72874</v>
      </c>
      <c r="M12" s="3">
        <v>72874</v>
      </c>
      <c r="N12" s="4">
        <v>72874</v>
      </c>
      <c r="O12" s="6">
        <v>874488</v>
      </c>
      <c r="P12" s="3">
        <v>918212</v>
      </c>
      <c r="Q12" s="4">
        <v>964123</v>
      </c>
    </row>
    <row r="13" spans="1:17" ht="13.5">
      <c r="A13" s="19" t="s">
        <v>30</v>
      </c>
      <c r="B13" s="25"/>
      <c r="C13" s="3">
        <v>40027</v>
      </c>
      <c r="D13" s="3">
        <v>40027</v>
      </c>
      <c r="E13" s="3">
        <v>40027</v>
      </c>
      <c r="F13" s="3">
        <v>40027</v>
      </c>
      <c r="G13" s="3">
        <v>40027</v>
      </c>
      <c r="H13" s="3">
        <v>40027</v>
      </c>
      <c r="I13" s="3">
        <v>40027</v>
      </c>
      <c r="J13" s="3">
        <v>40027</v>
      </c>
      <c r="K13" s="3">
        <v>40027</v>
      </c>
      <c r="L13" s="3">
        <v>40027</v>
      </c>
      <c r="M13" s="3">
        <v>40027</v>
      </c>
      <c r="N13" s="4">
        <v>40027</v>
      </c>
      <c r="O13" s="6">
        <v>480324</v>
      </c>
      <c r="P13" s="3">
        <v>504341</v>
      </c>
      <c r="Q13" s="4">
        <v>529558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6827</v>
      </c>
      <c r="D15" s="3">
        <v>6827</v>
      </c>
      <c r="E15" s="3">
        <v>6827</v>
      </c>
      <c r="F15" s="3">
        <v>6827</v>
      </c>
      <c r="G15" s="3">
        <v>6827</v>
      </c>
      <c r="H15" s="3">
        <v>6827</v>
      </c>
      <c r="I15" s="3">
        <v>6827</v>
      </c>
      <c r="J15" s="3">
        <v>6827</v>
      </c>
      <c r="K15" s="3">
        <v>6827</v>
      </c>
      <c r="L15" s="3">
        <v>6827</v>
      </c>
      <c r="M15" s="3">
        <v>6827</v>
      </c>
      <c r="N15" s="4">
        <v>6827</v>
      </c>
      <c r="O15" s="6">
        <v>81924</v>
      </c>
      <c r="P15" s="3">
        <v>86020</v>
      </c>
      <c r="Q15" s="4">
        <v>90321</v>
      </c>
    </row>
    <row r="16" spans="1:17" ht="13.5">
      <c r="A16" s="19" t="s">
        <v>33</v>
      </c>
      <c r="B16" s="25"/>
      <c r="C16" s="3">
        <v>330673</v>
      </c>
      <c r="D16" s="3">
        <v>330673</v>
      </c>
      <c r="E16" s="3">
        <v>330673</v>
      </c>
      <c r="F16" s="3">
        <v>330673</v>
      </c>
      <c r="G16" s="3">
        <v>330673</v>
      </c>
      <c r="H16" s="3">
        <v>330673</v>
      </c>
      <c r="I16" s="3">
        <v>330673</v>
      </c>
      <c r="J16" s="3">
        <v>330673</v>
      </c>
      <c r="K16" s="3">
        <v>330673</v>
      </c>
      <c r="L16" s="3">
        <v>330673</v>
      </c>
      <c r="M16" s="3">
        <v>330673</v>
      </c>
      <c r="N16" s="4">
        <v>330673</v>
      </c>
      <c r="O16" s="6">
        <v>3968076</v>
      </c>
      <c r="P16" s="3">
        <v>4166479</v>
      </c>
      <c r="Q16" s="4">
        <v>4374804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32059167</v>
      </c>
      <c r="D18" s="3">
        <v>32059167</v>
      </c>
      <c r="E18" s="3">
        <v>32059167</v>
      </c>
      <c r="F18" s="3">
        <v>32059167</v>
      </c>
      <c r="G18" s="3">
        <v>32059167</v>
      </c>
      <c r="H18" s="3">
        <v>32059167</v>
      </c>
      <c r="I18" s="3">
        <v>32059167</v>
      </c>
      <c r="J18" s="3">
        <v>32059167</v>
      </c>
      <c r="K18" s="3">
        <v>32059167</v>
      </c>
      <c r="L18" s="3">
        <v>32059167</v>
      </c>
      <c r="M18" s="3">
        <v>32059167</v>
      </c>
      <c r="N18" s="4">
        <v>32059167</v>
      </c>
      <c r="O18" s="6">
        <v>384710004</v>
      </c>
      <c r="P18" s="3">
        <v>403945504</v>
      </c>
      <c r="Q18" s="4">
        <v>424142779</v>
      </c>
    </row>
    <row r="19" spans="1:17" ht="13.5">
      <c r="A19" s="19" t="s">
        <v>36</v>
      </c>
      <c r="B19" s="25"/>
      <c r="C19" s="22">
        <v>1097083</v>
      </c>
      <c r="D19" s="22">
        <v>1097083</v>
      </c>
      <c r="E19" s="22">
        <v>1097083</v>
      </c>
      <c r="F19" s="22">
        <v>1097083</v>
      </c>
      <c r="G19" s="22">
        <v>1097083</v>
      </c>
      <c r="H19" s="22">
        <v>1097083</v>
      </c>
      <c r="I19" s="22">
        <v>1097083</v>
      </c>
      <c r="J19" s="22">
        <v>1097083</v>
      </c>
      <c r="K19" s="22">
        <v>1097083</v>
      </c>
      <c r="L19" s="22">
        <v>1097083</v>
      </c>
      <c r="M19" s="22">
        <v>1097083</v>
      </c>
      <c r="N19" s="23">
        <v>1097083</v>
      </c>
      <c r="O19" s="24">
        <v>13164996</v>
      </c>
      <c r="P19" s="22">
        <v>13823245</v>
      </c>
      <c r="Q19" s="23">
        <v>14514408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35809188</v>
      </c>
      <c r="D21" s="29">
        <f t="shared" si="0"/>
        <v>35809188</v>
      </c>
      <c r="E21" s="29">
        <f t="shared" si="0"/>
        <v>35809188</v>
      </c>
      <c r="F21" s="29">
        <f>SUM(F5:F20)</f>
        <v>35809188</v>
      </c>
      <c r="G21" s="29">
        <f>SUM(G5:G20)</f>
        <v>35809188</v>
      </c>
      <c r="H21" s="29">
        <f>SUM(H5:H20)</f>
        <v>35809188</v>
      </c>
      <c r="I21" s="29">
        <f>SUM(I5:I20)</f>
        <v>35809188</v>
      </c>
      <c r="J21" s="29">
        <f t="shared" si="0"/>
        <v>35809188</v>
      </c>
      <c r="K21" s="29">
        <f>SUM(K5:K20)</f>
        <v>35809188</v>
      </c>
      <c r="L21" s="29">
        <f>SUM(L5:L20)</f>
        <v>35809188</v>
      </c>
      <c r="M21" s="29">
        <f>SUM(M5:M20)</f>
        <v>35809188</v>
      </c>
      <c r="N21" s="30">
        <f t="shared" si="0"/>
        <v>35809188</v>
      </c>
      <c r="O21" s="31">
        <f t="shared" si="0"/>
        <v>429710256</v>
      </c>
      <c r="P21" s="29">
        <f t="shared" si="0"/>
        <v>451195763</v>
      </c>
      <c r="Q21" s="32">
        <f t="shared" si="0"/>
        <v>473755555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20833436</v>
      </c>
      <c r="D24" s="3">
        <v>20833436</v>
      </c>
      <c r="E24" s="3">
        <v>20833436</v>
      </c>
      <c r="F24" s="3">
        <v>20833436</v>
      </c>
      <c r="G24" s="3">
        <v>20833436</v>
      </c>
      <c r="H24" s="3">
        <v>20833436</v>
      </c>
      <c r="I24" s="3">
        <v>20833436</v>
      </c>
      <c r="J24" s="3">
        <v>20833436</v>
      </c>
      <c r="K24" s="3">
        <v>20833436</v>
      </c>
      <c r="L24" s="3">
        <v>20833436</v>
      </c>
      <c r="M24" s="3">
        <v>20833436</v>
      </c>
      <c r="N24" s="36">
        <v>20833436</v>
      </c>
      <c r="O24" s="6">
        <v>250001232</v>
      </c>
      <c r="P24" s="3">
        <v>262501265</v>
      </c>
      <c r="Q24" s="4">
        <v>275626343</v>
      </c>
    </row>
    <row r="25" spans="1:17" ht="13.5">
      <c r="A25" s="21" t="s">
        <v>41</v>
      </c>
      <c r="B25" s="20"/>
      <c r="C25" s="3">
        <v>2133344</v>
      </c>
      <c r="D25" s="3">
        <v>2133344</v>
      </c>
      <c r="E25" s="3">
        <v>2133344</v>
      </c>
      <c r="F25" s="3">
        <v>2133344</v>
      </c>
      <c r="G25" s="3">
        <v>2133344</v>
      </c>
      <c r="H25" s="3">
        <v>2133344</v>
      </c>
      <c r="I25" s="3">
        <v>2133344</v>
      </c>
      <c r="J25" s="3">
        <v>2133344</v>
      </c>
      <c r="K25" s="3">
        <v>2133344</v>
      </c>
      <c r="L25" s="3">
        <v>2133344</v>
      </c>
      <c r="M25" s="3">
        <v>2133344</v>
      </c>
      <c r="N25" s="4">
        <v>2133344</v>
      </c>
      <c r="O25" s="6">
        <v>25600128</v>
      </c>
      <c r="P25" s="3">
        <v>26880132</v>
      </c>
      <c r="Q25" s="4">
        <v>28224140</v>
      </c>
    </row>
    <row r="26" spans="1:17" ht="13.5">
      <c r="A26" s="21" t="s">
        <v>42</v>
      </c>
      <c r="B26" s="20"/>
      <c r="C26" s="3">
        <v>4166667</v>
      </c>
      <c r="D26" s="3">
        <v>4166667</v>
      </c>
      <c r="E26" s="3">
        <v>4166667</v>
      </c>
      <c r="F26" s="3">
        <v>4166667</v>
      </c>
      <c r="G26" s="3">
        <v>4166667</v>
      </c>
      <c r="H26" s="3">
        <v>4166667</v>
      </c>
      <c r="I26" s="3">
        <v>4166667</v>
      </c>
      <c r="J26" s="3">
        <v>4166667</v>
      </c>
      <c r="K26" s="3">
        <v>4166667</v>
      </c>
      <c r="L26" s="3">
        <v>4166667</v>
      </c>
      <c r="M26" s="3">
        <v>4166667</v>
      </c>
      <c r="N26" s="4">
        <v>4166663</v>
      </c>
      <c r="O26" s="6">
        <v>50000000</v>
      </c>
      <c r="P26" s="3">
        <v>52500000</v>
      </c>
      <c r="Q26" s="4">
        <v>55125000</v>
      </c>
    </row>
    <row r="27" spans="1:17" ht="13.5">
      <c r="A27" s="21" t="s">
        <v>43</v>
      </c>
      <c r="B27" s="20"/>
      <c r="C27" s="3">
        <v>5000000</v>
      </c>
      <c r="D27" s="3">
        <v>5000000</v>
      </c>
      <c r="E27" s="3">
        <v>5000000</v>
      </c>
      <c r="F27" s="3">
        <v>5000000</v>
      </c>
      <c r="G27" s="3">
        <v>5000000</v>
      </c>
      <c r="H27" s="3">
        <v>5000000</v>
      </c>
      <c r="I27" s="3">
        <v>5000000</v>
      </c>
      <c r="J27" s="3">
        <v>5000000</v>
      </c>
      <c r="K27" s="3">
        <v>5000000</v>
      </c>
      <c r="L27" s="3">
        <v>5000000</v>
      </c>
      <c r="M27" s="3">
        <v>5000000</v>
      </c>
      <c r="N27" s="36">
        <v>5000000</v>
      </c>
      <c r="O27" s="6">
        <v>60000000</v>
      </c>
      <c r="P27" s="3">
        <v>63000000</v>
      </c>
      <c r="Q27" s="4">
        <v>66150000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753335</v>
      </c>
      <c r="D30" s="3">
        <v>753335</v>
      </c>
      <c r="E30" s="3">
        <v>753335</v>
      </c>
      <c r="F30" s="3">
        <v>753335</v>
      </c>
      <c r="G30" s="3">
        <v>753335</v>
      </c>
      <c r="H30" s="3">
        <v>753335</v>
      </c>
      <c r="I30" s="3">
        <v>753335</v>
      </c>
      <c r="J30" s="3">
        <v>753335</v>
      </c>
      <c r="K30" s="3">
        <v>753335</v>
      </c>
      <c r="L30" s="3">
        <v>753335</v>
      </c>
      <c r="M30" s="3">
        <v>753335</v>
      </c>
      <c r="N30" s="4">
        <v>753323</v>
      </c>
      <c r="O30" s="6">
        <v>9040008</v>
      </c>
      <c r="P30" s="3">
        <v>9492008</v>
      </c>
      <c r="Q30" s="4">
        <v>9966609</v>
      </c>
    </row>
    <row r="31" spans="1:17" ht="13.5">
      <c r="A31" s="21" t="s">
        <v>47</v>
      </c>
      <c r="B31" s="20"/>
      <c r="C31" s="3">
        <v>13171764</v>
      </c>
      <c r="D31" s="3">
        <v>13171764</v>
      </c>
      <c r="E31" s="3">
        <v>13171764</v>
      </c>
      <c r="F31" s="3">
        <v>13171764</v>
      </c>
      <c r="G31" s="3">
        <v>13171764</v>
      </c>
      <c r="H31" s="3">
        <v>13171764</v>
      </c>
      <c r="I31" s="3">
        <v>13171764</v>
      </c>
      <c r="J31" s="3">
        <v>13171764</v>
      </c>
      <c r="K31" s="3">
        <v>13171764</v>
      </c>
      <c r="L31" s="3">
        <v>13171764</v>
      </c>
      <c r="M31" s="3">
        <v>13171764</v>
      </c>
      <c r="N31" s="36">
        <v>13171732</v>
      </c>
      <c r="O31" s="6">
        <v>158061136</v>
      </c>
      <c r="P31" s="3">
        <v>165964187</v>
      </c>
      <c r="Q31" s="4">
        <v>174262398</v>
      </c>
    </row>
    <row r="32" spans="1:17" ht="13.5">
      <c r="A32" s="21" t="s">
        <v>35</v>
      </c>
      <c r="B32" s="20"/>
      <c r="C32" s="3">
        <v>442750</v>
      </c>
      <c r="D32" s="3">
        <v>442750</v>
      </c>
      <c r="E32" s="3">
        <v>442750</v>
      </c>
      <c r="F32" s="3">
        <v>442750</v>
      </c>
      <c r="G32" s="3">
        <v>442750</v>
      </c>
      <c r="H32" s="3">
        <v>442750</v>
      </c>
      <c r="I32" s="3">
        <v>442750</v>
      </c>
      <c r="J32" s="3">
        <v>442750</v>
      </c>
      <c r="K32" s="3">
        <v>442750</v>
      </c>
      <c r="L32" s="3">
        <v>442750</v>
      </c>
      <c r="M32" s="3">
        <v>442750</v>
      </c>
      <c r="N32" s="4">
        <v>442750</v>
      </c>
      <c r="O32" s="6">
        <v>5313000</v>
      </c>
      <c r="P32" s="3">
        <v>5578650</v>
      </c>
      <c r="Q32" s="4">
        <v>5857582</v>
      </c>
    </row>
    <row r="33" spans="1:17" ht="13.5">
      <c r="A33" s="21" t="s">
        <v>48</v>
      </c>
      <c r="B33" s="20"/>
      <c r="C33" s="3">
        <v>5901099</v>
      </c>
      <c r="D33" s="3">
        <v>5901099</v>
      </c>
      <c r="E33" s="3">
        <v>5901099</v>
      </c>
      <c r="F33" s="3">
        <v>5901099</v>
      </c>
      <c r="G33" s="3">
        <v>5901099</v>
      </c>
      <c r="H33" s="3">
        <v>5901099</v>
      </c>
      <c r="I33" s="3">
        <v>5901099</v>
      </c>
      <c r="J33" s="3">
        <v>5901099</v>
      </c>
      <c r="K33" s="3">
        <v>5901099</v>
      </c>
      <c r="L33" s="3">
        <v>5901099</v>
      </c>
      <c r="M33" s="3">
        <v>5901099</v>
      </c>
      <c r="N33" s="4">
        <v>5901075</v>
      </c>
      <c r="O33" s="6">
        <v>70813164</v>
      </c>
      <c r="P33" s="3">
        <v>74353814</v>
      </c>
      <c r="Q33" s="4">
        <v>78071511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52402395</v>
      </c>
      <c r="D35" s="29">
        <f t="shared" si="1"/>
        <v>52402395</v>
      </c>
      <c r="E35" s="29">
        <f t="shared" si="1"/>
        <v>52402395</v>
      </c>
      <c r="F35" s="29">
        <f>SUM(F24:F34)</f>
        <v>52402395</v>
      </c>
      <c r="G35" s="29">
        <f>SUM(G24:G34)</f>
        <v>52402395</v>
      </c>
      <c r="H35" s="29">
        <f>SUM(H24:H34)</f>
        <v>52402395</v>
      </c>
      <c r="I35" s="29">
        <f>SUM(I24:I34)</f>
        <v>52402395</v>
      </c>
      <c r="J35" s="29">
        <f t="shared" si="1"/>
        <v>52402395</v>
      </c>
      <c r="K35" s="29">
        <f>SUM(K24:K34)</f>
        <v>52402395</v>
      </c>
      <c r="L35" s="29">
        <f>SUM(L24:L34)</f>
        <v>52402395</v>
      </c>
      <c r="M35" s="29">
        <f>SUM(M24:M34)</f>
        <v>52402395</v>
      </c>
      <c r="N35" s="32">
        <f t="shared" si="1"/>
        <v>52402323</v>
      </c>
      <c r="O35" s="31">
        <f t="shared" si="1"/>
        <v>628828668</v>
      </c>
      <c r="P35" s="29">
        <f t="shared" si="1"/>
        <v>660270056</v>
      </c>
      <c r="Q35" s="32">
        <f t="shared" si="1"/>
        <v>693283583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-16593207</v>
      </c>
      <c r="D37" s="42">
        <f t="shared" si="2"/>
        <v>-16593207</v>
      </c>
      <c r="E37" s="42">
        <f t="shared" si="2"/>
        <v>-16593207</v>
      </c>
      <c r="F37" s="42">
        <f>+F21-F35</f>
        <v>-16593207</v>
      </c>
      <c r="G37" s="42">
        <f>+G21-G35</f>
        <v>-16593207</v>
      </c>
      <c r="H37" s="42">
        <f>+H21-H35</f>
        <v>-16593207</v>
      </c>
      <c r="I37" s="42">
        <f>+I21-I35</f>
        <v>-16593207</v>
      </c>
      <c r="J37" s="42">
        <f t="shared" si="2"/>
        <v>-16593207</v>
      </c>
      <c r="K37" s="42">
        <f>+K21-K35</f>
        <v>-16593207</v>
      </c>
      <c r="L37" s="42">
        <f>+L21-L35</f>
        <v>-16593207</v>
      </c>
      <c r="M37" s="42">
        <f>+M21-M35</f>
        <v>-16593207</v>
      </c>
      <c r="N37" s="43">
        <f t="shared" si="2"/>
        <v>-16593135</v>
      </c>
      <c r="O37" s="44">
        <f t="shared" si="2"/>
        <v>-199118412</v>
      </c>
      <c r="P37" s="42">
        <f t="shared" si="2"/>
        <v>-209074293</v>
      </c>
      <c r="Q37" s="43">
        <f t="shared" si="2"/>
        <v>-219528028</v>
      </c>
    </row>
    <row r="38" spans="1:17" ht="21" customHeight="1">
      <c r="A38" s="45" t="s">
        <v>52</v>
      </c>
      <c r="B38" s="25"/>
      <c r="C38" s="3">
        <v>10717584</v>
      </c>
      <c r="D38" s="3">
        <v>10717584</v>
      </c>
      <c r="E38" s="3">
        <v>10717584</v>
      </c>
      <c r="F38" s="3">
        <v>10717584</v>
      </c>
      <c r="G38" s="3">
        <v>10717584</v>
      </c>
      <c r="H38" s="3">
        <v>10717584</v>
      </c>
      <c r="I38" s="3">
        <v>10717584</v>
      </c>
      <c r="J38" s="3">
        <v>10717584</v>
      </c>
      <c r="K38" s="3">
        <v>10717584</v>
      </c>
      <c r="L38" s="3">
        <v>10717584</v>
      </c>
      <c r="M38" s="3">
        <v>10717584</v>
      </c>
      <c r="N38" s="4">
        <v>10717584</v>
      </c>
      <c r="O38" s="6">
        <v>128611008</v>
      </c>
      <c r="P38" s="3">
        <v>135041558</v>
      </c>
      <c r="Q38" s="4">
        <v>141793636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-5875623</v>
      </c>
      <c r="D41" s="50">
        <f t="shared" si="3"/>
        <v>-5875623</v>
      </c>
      <c r="E41" s="50">
        <f t="shared" si="3"/>
        <v>-5875623</v>
      </c>
      <c r="F41" s="50">
        <f>SUM(F37:F40)</f>
        <v>-5875623</v>
      </c>
      <c r="G41" s="50">
        <f>SUM(G37:G40)</f>
        <v>-5875623</v>
      </c>
      <c r="H41" s="50">
        <f>SUM(H37:H40)</f>
        <v>-5875623</v>
      </c>
      <c r="I41" s="50">
        <f>SUM(I37:I40)</f>
        <v>-5875623</v>
      </c>
      <c r="J41" s="50">
        <f t="shared" si="3"/>
        <v>-5875623</v>
      </c>
      <c r="K41" s="50">
        <f>SUM(K37:K40)</f>
        <v>-5875623</v>
      </c>
      <c r="L41" s="50">
        <f>SUM(L37:L40)</f>
        <v>-5875623</v>
      </c>
      <c r="M41" s="50">
        <f>SUM(M37:M40)</f>
        <v>-5875623</v>
      </c>
      <c r="N41" s="51">
        <f t="shared" si="3"/>
        <v>-5875551</v>
      </c>
      <c r="O41" s="52">
        <f t="shared" si="3"/>
        <v>-70507404</v>
      </c>
      <c r="P41" s="50">
        <f t="shared" si="3"/>
        <v>-74032735</v>
      </c>
      <c r="Q41" s="51">
        <f t="shared" si="3"/>
        <v>-77734392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-5875623</v>
      </c>
      <c r="D43" s="57">
        <f t="shared" si="4"/>
        <v>-5875623</v>
      </c>
      <c r="E43" s="57">
        <f t="shared" si="4"/>
        <v>-5875623</v>
      </c>
      <c r="F43" s="57">
        <f>+F41-F42</f>
        <v>-5875623</v>
      </c>
      <c r="G43" s="57">
        <f>+G41-G42</f>
        <v>-5875623</v>
      </c>
      <c r="H43" s="57">
        <f>+H41-H42</f>
        <v>-5875623</v>
      </c>
      <c r="I43" s="57">
        <f>+I41-I42</f>
        <v>-5875623</v>
      </c>
      <c r="J43" s="57">
        <f t="shared" si="4"/>
        <v>-5875623</v>
      </c>
      <c r="K43" s="57">
        <f>+K41-K42</f>
        <v>-5875623</v>
      </c>
      <c r="L43" s="57">
        <f>+L41-L42</f>
        <v>-5875623</v>
      </c>
      <c r="M43" s="57">
        <f>+M41-M42</f>
        <v>-5875623</v>
      </c>
      <c r="N43" s="58">
        <f t="shared" si="4"/>
        <v>-5875551</v>
      </c>
      <c r="O43" s="59">
        <f t="shared" si="4"/>
        <v>-70507404</v>
      </c>
      <c r="P43" s="57">
        <f t="shared" si="4"/>
        <v>-74032735</v>
      </c>
      <c r="Q43" s="58">
        <f t="shared" si="4"/>
        <v>-77734392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-5875623</v>
      </c>
      <c r="D45" s="50">
        <f t="shared" si="5"/>
        <v>-5875623</v>
      </c>
      <c r="E45" s="50">
        <f t="shared" si="5"/>
        <v>-5875623</v>
      </c>
      <c r="F45" s="50">
        <f>SUM(F43:F44)</f>
        <v>-5875623</v>
      </c>
      <c r="G45" s="50">
        <f>SUM(G43:G44)</f>
        <v>-5875623</v>
      </c>
      <c r="H45" s="50">
        <f>SUM(H43:H44)</f>
        <v>-5875623</v>
      </c>
      <c r="I45" s="50">
        <f>SUM(I43:I44)</f>
        <v>-5875623</v>
      </c>
      <c r="J45" s="50">
        <f t="shared" si="5"/>
        <v>-5875623</v>
      </c>
      <c r="K45" s="50">
        <f>SUM(K43:K44)</f>
        <v>-5875623</v>
      </c>
      <c r="L45" s="50">
        <f>SUM(L43:L44)</f>
        <v>-5875623</v>
      </c>
      <c r="M45" s="50">
        <f>SUM(M43:M44)</f>
        <v>-5875623</v>
      </c>
      <c r="N45" s="51">
        <f t="shared" si="5"/>
        <v>-5875551</v>
      </c>
      <c r="O45" s="52">
        <f t="shared" si="5"/>
        <v>-70507404</v>
      </c>
      <c r="P45" s="50">
        <f t="shared" si="5"/>
        <v>-74032735</v>
      </c>
      <c r="Q45" s="51">
        <f t="shared" si="5"/>
        <v>-77734392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-5875623</v>
      </c>
      <c r="D47" s="63">
        <f t="shared" si="6"/>
        <v>-5875623</v>
      </c>
      <c r="E47" s="63">
        <f t="shared" si="6"/>
        <v>-5875623</v>
      </c>
      <c r="F47" s="63">
        <f>SUM(F45:F46)</f>
        <v>-5875623</v>
      </c>
      <c r="G47" s="63">
        <f>SUM(G45:G46)</f>
        <v>-5875623</v>
      </c>
      <c r="H47" s="63">
        <f>SUM(H45:H46)</f>
        <v>-5875623</v>
      </c>
      <c r="I47" s="63">
        <f>SUM(I45:I46)</f>
        <v>-5875623</v>
      </c>
      <c r="J47" s="63">
        <f t="shared" si="6"/>
        <v>-5875623</v>
      </c>
      <c r="K47" s="63">
        <f>SUM(K45:K46)</f>
        <v>-5875623</v>
      </c>
      <c r="L47" s="63">
        <f>SUM(L45:L46)</f>
        <v>-5875623</v>
      </c>
      <c r="M47" s="63">
        <f>SUM(M45:M46)</f>
        <v>-5875623</v>
      </c>
      <c r="N47" s="64">
        <f t="shared" si="6"/>
        <v>-5875551</v>
      </c>
      <c r="O47" s="65">
        <f t="shared" si="6"/>
        <v>-70507404</v>
      </c>
      <c r="P47" s="63">
        <f t="shared" si="6"/>
        <v>-74032735</v>
      </c>
      <c r="Q47" s="66">
        <f t="shared" si="6"/>
        <v>-77734392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2030000</v>
      </c>
      <c r="D12" s="3">
        <v>1955000</v>
      </c>
      <c r="E12" s="3">
        <v>2137000</v>
      </c>
      <c r="F12" s="3">
        <v>2228000</v>
      </c>
      <c r="G12" s="3">
        <v>2525000</v>
      </c>
      <c r="H12" s="3">
        <v>1820000</v>
      </c>
      <c r="I12" s="3">
        <v>2135000</v>
      </c>
      <c r="J12" s="3">
        <v>2540000</v>
      </c>
      <c r="K12" s="3">
        <v>2650000</v>
      </c>
      <c r="L12" s="3">
        <v>2055000</v>
      </c>
      <c r="M12" s="3">
        <v>2135000</v>
      </c>
      <c r="N12" s="4">
        <v>1240000</v>
      </c>
      <c r="O12" s="6">
        <v>25450000</v>
      </c>
      <c r="P12" s="3">
        <v>23460000</v>
      </c>
      <c r="Q12" s="4">
        <v>21470000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70000</v>
      </c>
      <c r="E15" s="3">
        <v>0</v>
      </c>
      <c r="F15" s="3">
        <v>20000</v>
      </c>
      <c r="G15" s="3">
        <v>25000</v>
      </c>
      <c r="H15" s="3">
        <v>15000</v>
      </c>
      <c r="I15" s="3">
        <v>0</v>
      </c>
      <c r="J15" s="3">
        <v>25000</v>
      </c>
      <c r="K15" s="3">
        <v>20000</v>
      </c>
      <c r="L15" s="3">
        <v>50000</v>
      </c>
      <c r="M15" s="3">
        <v>25000</v>
      </c>
      <c r="N15" s="4">
        <v>550000</v>
      </c>
      <c r="O15" s="6">
        <v>800000</v>
      </c>
      <c r="P15" s="3">
        <v>760000</v>
      </c>
      <c r="Q15" s="4">
        <v>720000</v>
      </c>
    </row>
    <row r="16" spans="1:17" ht="13.5">
      <c r="A16" s="19" t="s">
        <v>33</v>
      </c>
      <c r="B16" s="25"/>
      <c r="C16" s="3">
        <v>70000</v>
      </c>
      <c r="D16" s="3">
        <v>80000</v>
      </c>
      <c r="E16" s="3">
        <v>95000</v>
      </c>
      <c r="F16" s="3">
        <v>110000</v>
      </c>
      <c r="G16" s="3">
        <v>70000</v>
      </c>
      <c r="H16" s="3">
        <v>65000</v>
      </c>
      <c r="I16" s="3">
        <v>90000</v>
      </c>
      <c r="J16" s="3">
        <v>45000</v>
      </c>
      <c r="K16" s="3">
        <v>85000</v>
      </c>
      <c r="L16" s="3">
        <v>88000</v>
      </c>
      <c r="M16" s="3">
        <v>84000</v>
      </c>
      <c r="N16" s="4">
        <v>78000</v>
      </c>
      <c r="O16" s="6">
        <v>960000</v>
      </c>
      <c r="P16" s="3">
        <v>1020000</v>
      </c>
      <c r="Q16" s="4">
        <v>1080000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9912951</v>
      </c>
      <c r="D18" s="3">
        <v>1533632</v>
      </c>
      <c r="E18" s="3">
        <v>0</v>
      </c>
      <c r="F18" s="3">
        <v>0</v>
      </c>
      <c r="G18" s="3">
        <v>958539</v>
      </c>
      <c r="H18" s="3">
        <v>7930333</v>
      </c>
      <c r="I18" s="3">
        <v>0</v>
      </c>
      <c r="J18" s="3">
        <v>638830</v>
      </c>
      <c r="K18" s="3">
        <v>5947716</v>
      </c>
      <c r="L18" s="3">
        <v>0</v>
      </c>
      <c r="M18" s="3">
        <v>0</v>
      </c>
      <c r="N18" s="4">
        <v>0</v>
      </c>
      <c r="O18" s="6">
        <v>26922001</v>
      </c>
      <c r="P18" s="3">
        <v>26702000</v>
      </c>
      <c r="Q18" s="4">
        <v>28817000</v>
      </c>
    </row>
    <row r="19" spans="1:17" ht="13.5">
      <c r="A19" s="19" t="s">
        <v>36</v>
      </c>
      <c r="B19" s="25"/>
      <c r="C19" s="22">
        <v>138550484</v>
      </c>
      <c r="D19" s="22">
        <v>5417</v>
      </c>
      <c r="E19" s="22">
        <v>25417</v>
      </c>
      <c r="F19" s="22">
        <v>5417</v>
      </c>
      <c r="G19" s="22">
        <v>35417</v>
      </c>
      <c r="H19" s="22">
        <v>110833084</v>
      </c>
      <c r="I19" s="22">
        <v>5417</v>
      </c>
      <c r="J19" s="22">
        <v>35417</v>
      </c>
      <c r="K19" s="22">
        <v>83125683</v>
      </c>
      <c r="L19" s="22">
        <v>35417</v>
      </c>
      <c r="M19" s="22">
        <v>5417</v>
      </c>
      <c r="N19" s="23">
        <v>185413</v>
      </c>
      <c r="O19" s="24">
        <v>332848000</v>
      </c>
      <c r="P19" s="22">
        <v>341855000</v>
      </c>
      <c r="Q19" s="23">
        <v>351449000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150563435</v>
      </c>
      <c r="D21" s="29">
        <f t="shared" si="0"/>
        <v>3644049</v>
      </c>
      <c r="E21" s="29">
        <f t="shared" si="0"/>
        <v>2257417</v>
      </c>
      <c r="F21" s="29">
        <f>SUM(F5:F20)</f>
        <v>2363417</v>
      </c>
      <c r="G21" s="29">
        <f>SUM(G5:G20)</f>
        <v>3613956</v>
      </c>
      <c r="H21" s="29">
        <f>SUM(H5:H20)</f>
        <v>120663417</v>
      </c>
      <c r="I21" s="29">
        <f>SUM(I5:I20)</f>
        <v>2230417</v>
      </c>
      <c r="J21" s="29">
        <f t="shared" si="0"/>
        <v>3284247</v>
      </c>
      <c r="K21" s="29">
        <f>SUM(K5:K20)</f>
        <v>91828399</v>
      </c>
      <c r="L21" s="29">
        <f>SUM(L5:L20)</f>
        <v>2228417</v>
      </c>
      <c r="M21" s="29">
        <f>SUM(M5:M20)</f>
        <v>2249417</v>
      </c>
      <c r="N21" s="30">
        <f t="shared" si="0"/>
        <v>2053413</v>
      </c>
      <c r="O21" s="31">
        <f t="shared" si="0"/>
        <v>386980001</v>
      </c>
      <c r="P21" s="29">
        <f t="shared" si="0"/>
        <v>393797000</v>
      </c>
      <c r="Q21" s="32">
        <f t="shared" si="0"/>
        <v>403536000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12699126</v>
      </c>
      <c r="D24" s="3">
        <v>12699126</v>
      </c>
      <c r="E24" s="3">
        <v>12699126</v>
      </c>
      <c r="F24" s="3">
        <v>12699126</v>
      </c>
      <c r="G24" s="3">
        <v>12699126</v>
      </c>
      <c r="H24" s="3">
        <v>12699126</v>
      </c>
      <c r="I24" s="3">
        <v>12699126</v>
      </c>
      <c r="J24" s="3">
        <v>12699126</v>
      </c>
      <c r="K24" s="3">
        <v>12699126</v>
      </c>
      <c r="L24" s="3">
        <v>12699126</v>
      </c>
      <c r="M24" s="3">
        <v>12699126</v>
      </c>
      <c r="N24" s="36">
        <v>12698837</v>
      </c>
      <c r="O24" s="6">
        <v>152389223</v>
      </c>
      <c r="P24" s="3">
        <v>156960908</v>
      </c>
      <c r="Q24" s="4">
        <v>160100131</v>
      </c>
    </row>
    <row r="25" spans="1:17" ht="13.5">
      <c r="A25" s="21" t="s">
        <v>41</v>
      </c>
      <c r="B25" s="20"/>
      <c r="C25" s="3">
        <v>1259009</v>
      </c>
      <c r="D25" s="3">
        <v>1259009</v>
      </c>
      <c r="E25" s="3">
        <v>1259009</v>
      </c>
      <c r="F25" s="3">
        <v>1259009</v>
      </c>
      <c r="G25" s="3">
        <v>1259009</v>
      </c>
      <c r="H25" s="3">
        <v>1259009</v>
      </c>
      <c r="I25" s="3">
        <v>1259009</v>
      </c>
      <c r="J25" s="3">
        <v>1259009</v>
      </c>
      <c r="K25" s="3">
        <v>1259009</v>
      </c>
      <c r="L25" s="3">
        <v>1259009</v>
      </c>
      <c r="M25" s="3">
        <v>1259009</v>
      </c>
      <c r="N25" s="4">
        <v>1259012</v>
      </c>
      <c r="O25" s="6">
        <v>15108111</v>
      </c>
      <c r="P25" s="3">
        <v>16014598</v>
      </c>
      <c r="Q25" s="4">
        <v>16975473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1344917</v>
      </c>
      <c r="D27" s="3">
        <v>1344917</v>
      </c>
      <c r="E27" s="3">
        <v>1344917</v>
      </c>
      <c r="F27" s="3">
        <v>1344917</v>
      </c>
      <c r="G27" s="3">
        <v>1344917</v>
      </c>
      <c r="H27" s="3">
        <v>1344917</v>
      </c>
      <c r="I27" s="3">
        <v>1344917</v>
      </c>
      <c r="J27" s="3">
        <v>1344917</v>
      </c>
      <c r="K27" s="3">
        <v>1344917</v>
      </c>
      <c r="L27" s="3">
        <v>1344917</v>
      </c>
      <c r="M27" s="3">
        <v>1344917</v>
      </c>
      <c r="N27" s="36">
        <v>1344904</v>
      </c>
      <c r="O27" s="6">
        <v>16138991</v>
      </c>
      <c r="P27" s="3">
        <v>14947851</v>
      </c>
      <c r="Q27" s="4">
        <v>12924780</v>
      </c>
    </row>
    <row r="28" spans="1:17" ht="13.5">
      <c r="A28" s="21" t="s">
        <v>44</v>
      </c>
      <c r="B28" s="20"/>
      <c r="C28" s="3">
        <v>14481</v>
      </c>
      <c r="D28" s="3">
        <v>14481</v>
      </c>
      <c r="E28" s="3">
        <v>14481</v>
      </c>
      <c r="F28" s="3">
        <v>14481</v>
      </c>
      <c r="G28" s="3">
        <v>14481</v>
      </c>
      <c r="H28" s="3">
        <v>14481</v>
      </c>
      <c r="I28" s="3">
        <v>14481</v>
      </c>
      <c r="J28" s="3">
        <v>14481</v>
      </c>
      <c r="K28" s="3">
        <v>14481</v>
      </c>
      <c r="L28" s="3">
        <v>14481</v>
      </c>
      <c r="M28" s="3">
        <v>14481</v>
      </c>
      <c r="N28" s="4">
        <v>14498</v>
      </c>
      <c r="O28" s="6">
        <v>173789</v>
      </c>
      <c r="P28" s="3">
        <v>20764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732016</v>
      </c>
      <c r="D30" s="3">
        <v>676396</v>
      </c>
      <c r="E30" s="3">
        <v>756599</v>
      </c>
      <c r="F30" s="3">
        <v>603006</v>
      </c>
      <c r="G30" s="3">
        <v>648043</v>
      </c>
      <c r="H30" s="3">
        <v>591075</v>
      </c>
      <c r="I30" s="3">
        <v>460550</v>
      </c>
      <c r="J30" s="3">
        <v>694922</v>
      </c>
      <c r="K30" s="3">
        <v>681396</v>
      </c>
      <c r="L30" s="3">
        <v>638281</v>
      </c>
      <c r="M30" s="3">
        <v>576421</v>
      </c>
      <c r="N30" s="4">
        <v>963304</v>
      </c>
      <c r="O30" s="6">
        <v>8022009</v>
      </c>
      <c r="P30" s="3">
        <v>9119369</v>
      </c>
      <c r="Q30" s="4">
        <v>9740505</v>
      </c>
    </row>
    <row r="31" spans="1:17" ht="13.5">
      <c r="A31" s="21" t="s">
        <v>47</v>
      </c>
      <c r="B31" s="20"/>
      <c r="C31" s="3">
        <v>4956160</v>
      </c>
      <c r="D31" s="3">
        <v>5033441</v>
      </c>
      <c r="E31" s="3">
        <v>5819987</v>
      </c>
      <c r="F31" s="3">
        <v>4190715</v>
      </c>
      <c r="G31" s="3">
        <v>5466123</v>
      </c>
      <c r="H31" s="3">
        <v>3211900</v>
      </c>
      <c r="I31" s="3">
        <v>5368756</v>
      </c>
      <c r="J31" s="3">
        <v>4001228</v>
      </c>
      <c r="K31" s="3">
        <v>4498597</v>
      </c>
      <c r="L31" s="3">
        <v>4585835</v>
      </c>
      <c r="M31" s="3">
        <v>3665325</v>
      </c>
      <c r="N31" s="36">
        <v>7717694</v>
      </c>
      <c r="O31" s="6">
        <v>58515761</v>
      </c>
      <c r="P31" s="3">
        <v>56647301</v>
      </c>
      <c r="Q31" s="4">
        <v>60226432</v>
      </c>
    </row>
    <row r="32" spans="1:17" ht="13.5">
      <c r="A32" s="21" t="s">
        <v>35</v>
      </c>
      <c r="B32" s="20"/>
      <c r="C32" s="3">
        <v>8125633</v>
      </c>
      <c r="D32" s="3">
        <v>12155674</v>
      </c>
      <c r="E32" s="3">
        <v>13844875</v>
      </c>
      <c r="F32" s="3">
        <v>14958115</v>
      </c>
      <c r="G32" s="3">
        <v>11378099</v>
      </c>
      <c r="H32" s="3">
        <v>21218758</v>
      </c>
      <c r="I32" s="3">
        <v>13499665</v>
      </c>
      <c r="J32" s="3">
        <v>11805666</v>
      </c>
      <c r="K32" s="3">
        <v>12133349</v>
      </c>
      <c r="L32" s="3">
        <v>16943254</v>
      </c>
      <c r="M32" s="3">
        <v>10745704</v>
      </c>
      <c r="N32" s="4">
        <v>8612044</v>
      </c>
      <c r="O32" s="6">
        <v>155420836</v>
      </c>
      <c r="P32" s="3">
        <v>135658939</v>
      </c>
      <c r="Q32" s="4">
        <v>97060018</v>
      </c>
    </row>
    <row r="33" spans="1:17" ht="13.5">
      <c r="A33" s="21" t="s">
        <v>48</v>
      </c>
      <c r="B33" s="20"/>
      <c r="C33" s="3">
        <v>3946820</v>
      </c>
      <c r="D33" s="3">
        <v>4670992</v>
      </c>
      <c r="E33" s="3">
        <v>4077668</v>
      </c>
      <c r="F33" s="3">
        <v>3414018</v>
      </c>
      <c r="G33" s="3">
        <v>3746796</v>
      </c>
      <c r="H33" s="3">
        <v>3612693</v>
      </c>
      <c r="I33" s="3">
        <v>3465808</v>
      </c>
      <c r="J33" s="3">
        <v>4460673</v>
      </c>
      <c r="K33" s="3">
        <v>4057098</v>
      </c>
      <c r="L33" s="3">
        <v>5542081</v>
      </c>
      <c r="M33" s="3">
        <v>5084346</v>
      </c>
      <c r="N33" s="4">
        <v>9283311</v>
      </c>
      <c r="O33" s="6">
        <v>55362304</v>
      </c>
      <c r="P33" s="3">
        <v>59177050</v>
      </c>
      <c r="Q33" s="4">
        <v>63197053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33078162</v>
      </c>
      <c r="D35" s="29">
        <f t="shared" si="1"/>
        <v>37854036</v>
      </c>
      <c r="E35" s="29">
        <f t="shared" si="1"/>
        <v>39816662</v>
      </c>
      <c r="F35" s="29">
        <f>SUM(F24:F34)</f>
        <v>38483387</v>
      </c>
      <c r="G35" s="29">
        <f>SUM(G24:G34)</f>
        <v>36556594</v>
      </c>
      <c r="H35" s="29">
        <f>SUM(H24:H34)</f>
        <v>43951959</v>
      </c>
      <c r="I35" s="29">
        <f>SUM(I24:I34)</f>
        <v>38112312</v>
      </c>
      <c r="J35" s="29">
        <f t="shared" si="1"/>
        <v>36280022</v>
      </c>
      <c r="K35" s="29">
        <f>SUM(K24:K34)</f>
        <v>36687973</v>
      </c>
      <c r="L35" s="29">
        <f>SUM(L24:L34)</f>
        <v>43026984</v>
      </c>
      <c r="M35" s="29">
        <f>SUM(M24:M34)</f>
        <v>35389329</v>
      </c>
      <c r="N35" s="32">
        <f t="shared" si="1"/>
        <v>41893604</v>
      </c>
      <c r="O35" s="31">
        <f t="shared" si="1"/>
        <v>461131024</v>
      </c>
      <c r="P35" s="29">
        <f t="shared" si="1"/>
        <v>448546780</v>
      </c>
      <c r="Q35" s="32">
        <f t="shared" si="1"/>
        <v>420224392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117485273</v>
      </c>
      <c r="D37" s="42">
        <f t="shared" si="2"/>
        <v>-34209987</v>
      </c>
      <c r="E37" s="42">
        <f t="shared" si="2"/>
        <v>-37559245</v>
      </c>
      <c r="F37" s="42">
        <f>+F21-F35</f>
        <v>-36119970</v>
      </c>
      <c r="G37" s="42">
        <f>+G21-G35</f>
        <v>-32942638</v>
      </c>
      <c r="H37" s="42">
        <f>+H21-H35</f>
        <v>76711458</v>
      </c>
      <c r="I37" s="42">
        <f>+I21-I35</f>
        <v>-35881895</v>
      </c>
      <c r="J37" s="42">
        <f t="shared" si="2"/>
        <v>-32995775</v>
      </c>
      <c r="K37" s="42">
        <f>+K21-K35</f>
        <v>55140426</v>
      </c>
      <c r="L37" s="42">
        <f>+L21-L35</f>
        <v>-40798567</v>
      </c>
      <c r="M37" s="42">
        <f>+M21-M35</f>
        <v>-33139912</v>
      </c>
      <c r="N37" s="43">
        <f t="shared" si="2"/>
        <v>-39840191</v>
      </c>
      <c r="O37" s="44">
        <f t="shared" si="2"/>
        <v>-74151023</v>
      </c>
      <c r="P37" s="42">
        <f t="shared" si="2"/>
        <v>-54749780</v>
      </c>
      <c r="Q37" s="43">
        <f t="shared" si="2"/>
        <v>-16688392</v>
      </c>
    </row>
    <row r="38" spans="1:17" ht="21" customHeight="1">
      <c r="A38" s="45" t="s">
        <v>52</v>
      </c>
      <c r="B38" s="25"/>
      <c r="C38" s="3">
        <v>1617000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693000</v>
      </c>
      <c r="K38" s="3">
        <v>0</v>
      </c>
      <c r="L38" s="3">
        <v>0</v>
      </c>
      <c r="M38" s="3">
        <v>0</v>
      </c>
      <c r="N38" s="4">
        <v>0</v>
      </c>
      <c r="O38" s="6">
        <v>2310000</v>
      </c>
      <c r="P38" s="3">
        <v>2442000</v>
      </c>
      <c r="Q38" s="4">
        <v>2577000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119102273</v>
      </c>
      <c r="D41" s="50">
        <f t="shared" si="3"/>
        <v>-34209987</v>
      </c>
      <c r="E41" s="50">
        <f t="shared" si="3"/>
        <v>-37559245</v>
      </c>
      <c r="F41" s="50">
        <f>SUM(F37:F40)</f>
        <v>-36119970</v>
      </c>
      <c r="G41" s="50">
        <f>SUM(G37:G40)</f>
        <v>-32942638</v>
      </c>
      <c r="H41" s="50">
        <f>SUM(H37:H40)</f>
        <v>76711458</v>
      </c>
      <c r="I41" s="50">
        <f>SUM(I37:I40)</f>
        <v>-35881895</v>
      </c>
      <c r="J41" s="50">
        <f t="shared" si="3"/>
        <v>-32302775</v>
      </c>
      <c r="K41" s="50">
        <f>SUM(K37:K40)</f>
        <v>55140426</v>
      </c>
      <c r="L41" s="50">
        <f>SUM(L37:L40)</f>
        <v>-40798567</v>
      </c>
      <c r="M41" s="50">
        <f>SUM(M37:M40)</f>
        <v>-33139912</v>
      </c>
      <c r="N41" s="51">
        <f t="shared" si="3"/>
        <v>-39840191</v>
      </c>
      <c r="O41" s="52">
        <f t="shared" si="3"/>
        <v>-71841023</v>
      </c>
      <c r="P41" s="50">
        <f t="shared" si="3"/>
        <v>-52307780</v>
      </c>
      <c r="Q41" s="51">
        <f t="shared" si="3"/>
        <v>-14111392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119102273</v>
      </c>
      <c r="D43" s="57">
        <f t="shared" si="4"/>
        <v>-34209987</v>
      </c>
      <c r="E43" s="57">
        <f t="shared" si="4"/>
        <v>-37559245</v>
      </c>
      <c r="F43" s="57">
        <f>+F41-F42</f>
        <v>-36119970</v>
      </c>
      <c r="G43" s="57">
        <f>+G41-G42</f>
        <v>-32942638</v>
      </c>
      <c r="H43" s="57">
        <f>+H41-H42</f>
        <v>76711458</v>
      </c>
      <c r="I43" s="57">
        <f>+I41-I42</f>
        <v>-35881895</v>
      </c>
      <c r="J43" s="57">
        <f t="shared" si="4"/>
        <v>-32302775</v>
      </c>
      <c r="K43" s="57">
        <f>+K41-K42</f>
        <v>55140426</v>
      </c>
      <c r="L43" s="57">
        <f>+L41-L42</f>
        <v>-40798567</v>
      </c>
      <c r="M43" s="57">
        <f>+M41-M42</f>
        <v>-33139912</v>
      </c>
      <c r="N43" s="58">
        <f t="shared" si="4"/>
        <v>-39840191</v>
      </c>
      <c r="O43" s="59">
        <f t="shared" si="4"/>
        <v>-71841023</v>
      </c>
      <c r="P43" s="57">
        <f t="shared" si="4"/>
        <v>-52307780</v>
      </c>
      <c r="Q43" s="58">
        <f t="shared" si="4"/>
        <v>-14111392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119102273</v>
      </c>
      <c r="D45" s="50">
        <f t="shared" si="5"/>
        <v>-34209987</v>
      </c>
      <c r="E45" s="50">
        <f t="shared" si="5"/>
        <v>-37559245</v>
      </c>
      <c r="F45" s="50">
        <f>SUM(F43:F44)</f>
        <v>-36119970</v>
      </c>
      <c r="G45" s="50">
        <f>SUM(G43:G44)</f>
        <v>-32942638</v>
      </c>
      <c r="H45" s="50">
        <f>SUM(H43:H44)</f>
        <v>76711458</v>
      </c>
      <c r="I45" s="50">
        <f>SUM(I43:I44)</f>
        <v>-35881895</v>
      </c>
      <c r="J45" s="50">
        <f t="shared" si="5"/>
        <v>-32302775</v>
      </c>
      <c r="K45" s="50">
        <f>SUM(K43:K44)</f>
        <v>55140426</v>
      </c>
      <c r="L45" s="50">
        <f>SUM(L43:L44)</f>
        <v>-40798567</v>
      </c>
      <c r="M45" s="50">
        <f>SUM(M43:M44)</f>
        <v>-33139912</v>
      </c>
      <c r="N45" s="51">
        <f t="shared" si="5"/>
        <v>-39840191</v>
      </c>
      <c r="O45" s="52">
        <f t="shared" si="5"/>
        <v>-71841023</v>
      </c>
      <c r="P45" s="50">
        <f t="shared" si="5"/>
        <v>-52307780</v>
      </c>
      <c r="Q45" s="51">
        <f t="shared" si="5"/>
        <v>-14111392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119102273</v>
      </c>
      <c r="D47" s="63">
        <f t="shared" si="6"/>
        <v>-34209987</v>
      </c>
      <c r="E47" s="63">
        <f t="shared" si="6"/>
        <v>-37559245</v>
      </c>
      <c r="F47" s="63">
        <f>SUM(F45:F46)</f>
        <v>-36119970</v>
      </c>
      <c r="G47" s="63">
        <f>SUM(G45:G46)</f>
        <v>-32942638</v>
      </c>
      <c r="H47" s="63">
        <f>SUM(H45:H46)</f>
        <v>76711458</v>
      </c>
      <c r="I47" s="63">
        <f>SUM(I45:I46)</f>
        <v>-35881895</v>
      </c>
      <c r="J47" s="63">
        <f t="shared" si="6"/>
        <v>-32302775</v>
      </c>
      <c r="K47" s="63">
        <f>SUM(K45:K46)</f>
        <v>55140426</v>
      </c>
      <c r="L47" s="63">
        <f>SUM(L45:L46)</f>
        <v>-40798567</v>
      </c>
      <c r="M47" s="63">
        <f>SUM(M45:M46)</f>
        <v>-33139912</v>
      </c>
      <c r="N47" s="64">
        <f t="shared" si="6"/>
        <v>-39840191</v>
      </c>
      <c r="O47" s="65">
        <f t="shared" si="6"/>
        <v>-71841023</v>
      </c>
      <c r="P47" s="63">
        <f t="shared" si="6"/>
        <v>-52307780</v>
      </c>
      <c r="Q47" s="66">
        <f t="shared" si="6"/>
        <v>-14111392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8916674</v>
      </c>
      <c r="D5" s="3">
        <v>8916666</v>
      </c>
      <c r="E5" s="3">
        <v>8916666</v>
      </c>
      <c r="F5" s="3">
        <v>8916666</v>
      </c>
      <c r="G5" s="3">
        <v>8916666</v>
      </c>
      <c r="H5" s="3">
        <v>8916666</v>
      </c>
      <c r="I5" s="3">
        <v>8916666</v>
      </c>
      <c r="J5" s="3">
        <v>8916666</v>
      </c>
      <c r="K5" s="3">
        <v>8916666</v>
      </c>
      <c r="L5" s="3">
        <v>8916666</v>
      </c>
      <c r="M5" s="3">
        <v>8916666</v>
      </c>
      <c r="N5" s="4">
        <v>8916666</v>
      </c>
      <c r="O5" s="5">
        <v>107000000</v>
      </c>
      <c r="P5" s="3">
        <v>115197501</v>
      </c>
      <c r="Q5" s="4">
        <v>125856614</v>
      </c>
    </row>
    <row r="6" spans="1:17" ht="13.5">
      <c r="A6" s="19" t="s">
        <v>24</v>
      </c>
      <c r="B6" s="20"/>
      <c r="C6" s="3">
        <v>15333001</v>
      </c>
      <c r="D6" s="3">
        <v>15332909</v>
      </c>
      <c r="E6" s="3">
        <v>15332909</v>
      </c>
      <c r="F6" s="3">
        <v>15332909</v>
      </c>
      <c r="G6" s="3">
        <v>15332909</v>
      </c>
      <c r="H6" s="3">
        <v>15332909</v>
      </c>
      <c r="I6" s="3">
        <v>15332909</v>
      </c>
      <c r="J6" s="3">
        <v>15332909</v>
      </c>
      <c r="K6" s="3">
        <v>15332909</v>
      </c>
      <c r="L6" s="3">
        <v>15332909</v>
      </c>
      <c r="M6" s="3">
        <v>15332909</v>
      </c>
      <c r="N6" s="4">
        <v>15332909</v>
      </c>
      <c r="O6" s="6">
        <v>183995000</v>
      </c>
      <c r="P6" s="3">
        <v>198902099</v>
      </c>
      <c r="Q6" s="4">
        <v>214655130</v>
      </c>
    </row>
    <row r="7" spans="1:17" ht="13.5">
      <c r="A7" s="21" t="s">
        <v>25</v>
      </c>
      <c r="B7" s="20"/>
      <c r="C7" s="3">
        <v>4273772</v>
      </c>
      <c r="D7" s="3">
        <v>4273748</v>
      </c>
      <c r="E7" s="3">
        <v>4273748</v>
      </c>
      <c r="F7" s="3">
        <v>4273748</v>
      </c>
      <c r="G7" s="3">
        <v>4273748</v>
      </c>
      <c r="H7" s="3">
        <v>4273748</v>
      </c>
      <c r="I7" s="3">
        <v>4273748</v>
      </c>
      <c r="J7" s="3">
        <v>4273748</v>
      </c>
      <c r="K7" s="3">
        <v>4273748</v>
      </c>
      <c r="L7" s="3">
        <v>4273748</v>
      </c>
      <c r="M7" s="3">
        <v>4273748</v>
      </c>
      <c r="N7" s="4">
        <v>4273748</v>
      </c>
      <c r="O7" s="6">
        <v>51285000</v>
      </c>
      <c r="P7" s="3">
        <v>55544050</v>
      </c>
      <c r="Q7" s="4">
        <v>60146558</v>
      </c>
    </row>
    <row r="8" spans="1:17" ht="13.5">
      <c r="A8" s="21" t="s">
        <v>26</v>
      </c>
      <c r="B8" s="20"/>
      <c r="C8" s="3">
        <v>1235477</v>
      </c>
      <c r="D8" s="3">
        <v>1235467</v>
      </c>
      <c r="E8" s="3">
        <v>1235467</v>
      </c>
      <c r="F8" s="3">
        <v>1235467</v>
      </c>
      <c r="G8" s="3">
        <v>1235467</v>
      </c>
      <c r="H8" s="3">
        <v>1235467</v>
      </c>
      <c r="I8" s="3">
        <v>1235467</v>
      </c>
      <c r="J8" s="3">
        <v>1235467</v>
      </c>
      <c r="K8" s="3">
        <v>1235467</v>
      </c>
      <c r="L8" s="3">
        <v>1235467</v>
      </c>
      <c r="M8" s="3">
        <v>1235467</v>
      </c>
      <c r="N8" s="4">
        <v>1235467</v>
      </c>
      <c r="O8" s="6">
        <v>14825614</v>
      </c>
      <c r="P8" s="3">
        <v>16105412</v>
      </c>
      <c r="Q8" s="4">
        <v>17489236</v>
      </c>
    </row>
    <row r="9" spans="1:17" ht="13.5">
      <c r="A9" s="21" t="s">
        <v>27</v>
      </c>
      <c r="B9" s="20"/>
      <c r="C9" s="22">
        <v>1444205</v>
      </c>
      <c r="D9" s="22">
        <v>1444187</v>
      </c>
      <c r="E9" s="22">
        <v>1444187</v>
      </c>
      <c r="F9" s="22">
        <v>1444187</v>
      </c>
      <c r="G9" s="22">
        <v>1444187</v>
      </c>
      <c r="H9" s="22">
        <v>1444187</v>
      </c>
      <c r="I9" s="22">
        <v>1444187</v>
      </c>
      <c r="J9" s="22">
        <v>1444187</v>
      </c>
      <c r="K9" s="22">
        <v>1444187</v>
      </c>
      <c r="L9" s="22">
        <v>1444187</v>
      </c>
      <c r="M9" s="22">
        <v>1444187</v>
      </c>
      <c r="N9" s="23">
        <v>1444187</v>
      </c>
      <c r="O9" s="24">
        <v>17330262</v>
      </c>
      <c r="P9" s="22">
        <v>18810434</v>
      </c>
      <c r="Q9" s="23">
        <v>20410658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166674</v>
      </c>
      <c r="D11" s="3">
        <v>166666</v>
      </c>
      <c r="E11" s="3">
        <v>166666</v>
      </c>
      <c r="F11" s="3">
        <v>166666</v>
      </c>
      <c r="G11" s="3">
        <v>166666</v>
      </c>
      <c r="H11" s="3">
        <v>166666</v>
      </c>
      <c r="I11" s="3">
        <v>166666</v>
      </c>
      <c r="J11" s="3">
        <v>166666</v>
      </c>
      <c r="K11" s="3">
        <v>166666</v>
      </c>
      <c r="L11" s="3">
        <v>166666</v>
      </c>
      <c r="M11" s="3">
        <v>166666</v>
      </c>
      <c r="N11" s="4">
        <v>166666</v>
      </c>
      <c r="O11" s="6">
        <v>2000000</v>
      </c>
      <c r="P11" s="3">
        <v>2160000</v>
      </c>
      <c r="Q11" s="4">
        <v>2332800</v>
      </c>
    </row>
    <row r="12" spans="1:17" ht="13.5">
      <c r="A12" s="19" t="s">
        <v>29</v>
      </c>
      <c r="B12" s="25"/>
      <c r="C12" s="3">
        <v>416674</v>
      </c>
      <c r="D12" s="3">
        <v>416666</v>
      </c>
      <c r="E12" s="3">
        <v>416666</v>
      </c>
      <c r="F12" s="3">
        <v>416666</v>
      </c>
      <c r="G12" s="3">
        <v>416666</v>
      </c>
      <c r="H12" s="3">
        <v>416666</v>
      </c>
      <c r="I12" s="3">
        <v>416666</v>
      </c>
      <c r="J12" s="3">
        <v>416666</v>
      </c>
      <c r="K12" s="3">
        <v>416666</v>
      </c>
      <c r="L12" s="3">
        <v>416666</v>
      </c>
      <c r="M12" s="3">
        <v>416666</v>
      </c>
      <c r="N12" s="4">
        <v>416666</v>
      </c>
      <c r="O12" s="6">
        <v>5000000</v>
      </c>
      <c r="P12" s="3">
        <v>5375000</v>
      </c>
      <c r="Q12" s="4">
        <v>5778126</v>
      </c>
    </row>
    <row r="13" spans="1:17" ht="13.5">
      <c r="A13" s="19" t="s">
        <v>30</v>
      </c>
      <c r="B13" s="25"/>
      <c r="C13" s="3">
        <v>2114024</v>
      </c>
      <c r="D13" s="3">
        <v>2113997</v>
      </c>
      <c r="E13" s="3">
        <v>2113997</v>
      </c>
      <c r="F13" s="3">
        <v>2113997</v>
      </c>
      <c r="G13" s="3">
        <v>2113997</v>
      </c>
      <c r="H13" s="3">
        <v>2113997</v>
      </c>
      <c r="I13" s="3">
        <v>2113997</v>
      </c>
      <c r="J13" s="3">
        <v>2113997</v>
      </c>
      <c r="K13" s="3">
        <v>2113997</v>
      </c>
      <c r="L13" s="3">
        <v>2113997</v>
      </c>
      <c r="M13" s="3">
        <v>2113997</v>
      </c>
      <c r="N13" s="4">
        <v>2113997</v>
      </c>
      <c r="O13" s="6">
        <v>25367991</v>
      </c>
      <c r="P13" s="3">
        <v>27397431</v>
      </c>
      <c r="Q13" s="4">
        <v>29589225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208013</v>
      </c>
      <c r="D15" s="3">
        <v>207983</v>
      </c>
      <c r="E15" s="3">
        <v>207983</v>
      </c>
      <c r="F15" s="3">
        <v>207983</v>
      </c>
      <c r="G15" s="3">
        <v>207983</v>
      </c>
      <c r="H15" s="3">
        <v>207983</v>
      </c>
      <c r="I15" s="3">
        <v>207983</v>
      </c>
      <c r="J15" s="3">
        <v>207983</v>
      </c>
      <c r="K15" s="3">
        <v>207983</v>
      </c>
      <c r="L15" s="3">
        <v>207983</v>
      </c>
      <c r="M15" s="3">
        <v>207983</v>
      </c>
      <c r="N15" s="4">
        <v>207983</v>
      </c>
      <c r="O15" s="6">
        <v>2495826</v>
      </c>
      <c r="P15" s="3">
        <v>2683008</v>
      </c>
      <c r="Q15" s="4">
        <v>2884235</v>
      </c>
    </row>
    <row r="16" spans="1:17" ht="13.5">
      <c r="A16" s="19" t="s">
        <v>33</v>
      </c>
      <c r="B16" s="25"/>
      <c r="C16" s="3">
        <v>12868</v>
      </c>
      <c r="D16" s="3">
        <v>12846</v>
      </c>
      <c r="E16" s="3">
        <v>12846</v>
      </c>
      <c r="F16" s="3">
        <v>12846</v>
      </c>
      <c r="G16" s="3">
        <v>12846</v>
      </c>
      <c r="H16" s="3">
        <v>12846</v>
      </c>
      <c r="I16" s="3">
        <v>12846</v>
      </c>
      <c r="J16" s="3">
        <v>12846</v>
      </c>
      <c r="K16" s="3">
        <v>12846</v>
      </c>
      <c r="L16" s="3">
        <v>12846</v>
      </c>
      <c r="M16" s="3">
        <v>12846</v>
      </c>
      <c r="N16" s="4">
        <v>12846</v>
      </c>
      <c r="O16" s="6">
        <v>154174</v>
      </c>
      <c r="P16" s="3">
        <v>165737</v>
      </c>
      <c r="Q16" s="4">
        <v>178166</v>
      </c>
    </row>
    <row r="17" spans="1:17" ht="13.5">
      <c r="A17" s="21" t="s">
        <v>34</v>
      </c>
      <c r="B17" s="20"/>
      <c r="C17" s="3">
        <v>208337</v>
      </c>
      <c r="D17" s="3">
        <v>208333</v>
      </c>
      <c r="E17" s="3">
        <v>208333</v>
      </c>
      <c r="F17" s="3">
        <v>208333</v>
      </c>
      <c r="G17" s="3">
        <v>208333</v>
      </c>
      <c r="H17" s="3">
        <v>208333</v>
      </c>
      <c r="I17" s="3">
        <v>208333</v>
      </c>
      <c r="J17" s="3">
        <v>208333</v>
      </c>
      <c r="K17" s="3">
        <v>208333</v>
      </c>
      <c r="L17" s="3">
        <v>208333</v>
      </c>
      <c r="M17" s="3">
        <v>208333</v>
      </c>
      <c r="N17" s="4">
        <v>208333</v>
      </c>
      <c r="O17" s="6">
        <v>2500000</v>
      </c>
      <c r="P17" s="3">
        <v>3288256</v>
      </c>
      <c r="Q17" s="4">
        <v>2689826</v>
      </c>
    </row>
    <row r="18" spans="1:17" ht="13.5">
      <c r="A18" s="19" t="s">
        <v>35</v>
      </c>
      <c r="B18" s="25"/>
      <c r="C18" s="3">
        <v>12315337</v>
      </c>
      <c r="D18" s="3">
        <v>12315333</v>
      </c>
      <c r="E18" s="3">
        <v>12315333</v>
      </c>
      <c r="F18" s="3">
        <v>12315333</v>
      </c>
      <c r="G18" s="3">
        <v>12315333</v>
      </c>
      <c r="H18" s="3">
        <v>12315333</v>
      </c>
      <c r="I18" s="3">
        <v>12315333</v>
      </c>
      <c r="J18" s="3">
        <v>12315333</v>
      </c>
      <c r="K18" s="3">
        <v>12315333</v>
      </c>
      <c r="L18" s="3">
        <v>12315333</v>
      </c>
      <c r="M18" s="3">
        <v>12315333</v>
      </c>
      <c r="N18" s="4">
        <v>12315333</v>
      </c>
      <c r="O18" s="6">
        <v>147784000</v>
      </c>
      <c r="P18" s="3">
        <v>160438000</v>
      </c>
      <c r="Q18" s="4">
        <v>176292000</v>
      </c>
    </row>
    <row r="19" spans="1:17" ht="13.5">
      <c r="A19" s="19" t="s">
        <v>36</v>
      </c>
      <c r="B19" s="25"/>
      <c r="C19" s="22">
        <v>444317</v>
      </c>
      <c r="D19" s="22">
        <v>444153</v>
      </c>
      <c r="E19" s="22">
        <v>444153</v>
      </c>
      <c r="F19" s="22">
        <v>444153</v>
      </c>
      <c r="G19" s="22">
        <v>444153</v>
      </c>
      <c r="H19" s="22">
        <v>444153</v>
      </c>
      <c r="I19" s="22">
        <v>444153</v>
      </c>
      <c r="J19" s="22">
        <v>444153</v>
      </c>
      <c r="K19" s="22">
        <v>444153</v>
      </c>
      <c r="L19" s="22">
        <v>444153</v>
      </c>
      <c r="M19" s="22">
        <v>444153</v>
      </c>
      <c r="N19" s="23">
        <v>444153</v>
      </c>
      <c r="O19" s="24">
        <v>5330000</v>
      </c>
      <c r="P19" s="22">
        <v>5756400</v>
      </c>
      <c r="Q19" s="23">
        <v>6216910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47089373</v>
      </c>
      <c r="D21" s="29">
        <f t="shared" si="0"/>
        <v>47088954</v>
      </c>
      <c r="E21" s="29">
        <f t="shared" si="0"/>
        <v>47088954</v>
      </c>
      <c r="F21" s="29">
        <f>SUM(F5:F20)</f>
        <v>47088954</v>
      </c>
      <c r="G21" s="29">
        <f>SUM(G5:G20)</f>
        <v>47088954</v>
      </c>
      <c r="H21" s="29">
        <f>SUM(H5:H20)</f>
        <v>47088954</v>
      </c>
      <c r="I21" s="29">
        <f>SUM(I5:I20)</f>
        <v>47088954</v>
      </c>
      <c r="J21" s="29">
        <f t="shared" si="0"/>
        <v>47088954</v>
      </c>
      <c r="K21" s="29">
        <f>SUM(K5:K20)</f>
        <v>47088954</v>
      </c>
      <c r="L21" s="29">
        <f>SUM(L5:L20)</f>
        <v>47088954</v>
      </c>
      <c r="M21" s="29">
        <f>SUM(M5:M20)</f>
        <v>47088954</v>
      </c>
      <c r="N21" s="30">
        <f t="shared" si="0"/>
        <v>47088954</v>
      </c>
      <c r="O21" s="31">
        <f t="shared" si="0"/>
        <v>565067867</v>
      </c>
      <c r="P21" s="29">
        <f t="shared" si="0"/>
        <v>611823328</v>
      </c>
      <c r="Q21" s="32">
        <f t="shared" si="0"/>
        <v>664519484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16097959</v>
      </c>
      <c r="D24" s="3">
        <v>16059952</v>
      </c>
      <c r="E24" s="3">
        <v>16059952</v>
      </c>
      <c r="F24" s="3">
        <v>16059952</v>
      </c>
      <c r="G24" s="3">
        <v>16059952</v>
      </c>
      <c r="H24" s="3">
        <v>16059952</v>
      </c>
      <c r="I24" s="3">
        <v>16095327</v>
      </c>
      <c r="J24" s="3">
        <v>16059952</v>
      </c>
      <c r="K24" s="3">
        <v>16059952</v>
      </c>
      <c r="L24" s="3">
        <v>16059952</v>
      </c>
      <c r="M24" s="3">
        <v>16059952</v>
      </c>
      <c r="N24" s="36">
        <v>16059952</v>
      </c>
      <c r="O24" s="6">
        <v>192792806</v>
      </c>
      <c r="P24" s="3">
        <v>198598646</v>
      </c>
      <c r="Q24" s="4">
        <v>203985703</v>
      </c>
    </row>
    <row r="25" spans="1:17" ht="13.5">
      <c r="A25" s="21" t="s">
        <v>41</v>
      </c>
      <c r="B25" s="20"/>
      <c r="C25" s="3">
        <v>1165545</v>
      </c>
      <c r="D25" s="3">
        <v>945603</v>
      </c>
      <c r="E25" s="3">
        <v>945603</v>
      </c>
      <c r="F25" s="3">
        <v>945603</v>
      </c>
      <c r="G25" s="3">
        <v>945603</v>
      </c>
      <c r="H25" s="3">
        <v>945603</v>
      </c>
      <c r="I25" s="3">
        <v>1165452</v>
      </c>
      <c r="J25" s="3">
        <v>945603</v>
      </c>
      <c r="K25" s="3">
        <v>945603</v>
      </c>
      <c r="L25" s="3">
        <v>945603</v>
      </c>
      <c r="M25" s="3">
        <v>945603</v>
      </c>
      <c r="N25" s="4">
        <v>945603</v>
      </c>
      <c r="O25" s="6">
        <v>11787027</v>
      </c>
      <c r="P25" s="3">
        <v>12671056</v>
      </c>
      <c r="Q25" s="4">
        <v>13621385</v>
      </c>
    </row>
    <row r="26" spans="1:17" ht="13.5">
      <c r="A26" s="21" t="s">
        <v>42</v>
      </c>
      <c r="B26" s="20"/>
      <c r="C26" s="3">
        <v>2666674</v>
      </c>
      <c r="D26" s="3">
        <v>2666666</v>
      </c>
      <c r="E26" s="3">
        <v>2666666</v>
      </c>
      <c r="F26" s="3">
        <v>2666666</v>
      </c>
      <c r="G26" s="3">
        <v>2666666</v>
      </c>
      <c r="H26" s="3">
        <v>2666666</v>
      </c>
      <c r="I26" s="3">
        <v>2666666</v>
      </c>
      <c r="J26" s="3">
        <v>2666666</v>
      </c>
      <c r="K26" s="3">
        <v>2666666</v>
      </c>
      <c r="L26" s="3">
        <v>2666666</v>
      </c>
      <c r="M26" s="3">
        <v>2666666</v>
      </c>
      <c r="N26" s="4">
        <v>2666666</v>
      </c>
      <c r="O26" s="6">
        <v>32000000</v>
      </c>
      <c r="P26" s="3">
        <v>34400000</v>
      </c>
      <c r="Q26" s="4">
        <v>36980000</v>
      </c>
    </row>
    <row r="27" spans="1:17" ht="13.5">
      <c r="A27" s="21" t="s">
        <v>43</v>
      </c>
      <c r="B27" s="20"/>
      <c r="C27" s="3">
        <v>5166871</v>
      </c>
      <c r="D27" s="3">
        <v>5166648</v>
      </c>
      <c r="E27" s="3">
        <v>5166648</v>
      </c>
      <c r="F27" s="3">
        <v>5166648</v>
      </c>
      <c r="G27" s="3">
        <v>5166648</v>
      </c>
      <c r="H27" s="3">
        <v>5166648</v>
      </c>
      <c r="I27" s="3">
        <v>5166648</v>
      </c>
      <c r="J27" s="3">
        <v>5166648</v>
      </c>
      <c r="K27" s="3">
        <v>5166648</v>
      </c>
      <c r="L27" s="3">
        <v>5166648</v>
      </c>
      <c r="M27" s="3">
        <v>5166648</v>
      </c>
      <c r="N27" s="36">
        <v>5166648</v>
      </c>
      <c r="O27" s="6">
        <v>61999999</v>
      </c>
      <c r="P27" s="3">
        <v>66649999</v>
      </c>
      <c r="Q27" s="4">
        <v>71648750</v>
      </c>
    </row>
    <row r="28" spans="1:17" ht="13.5">
      <c r="A28" s="21" t="s">
        <v>44</v>
      </c>
      <c r="B28" s="20"/>
      <c r="C28" s="3">
        <v>2333337</v>
      </c>
      <c r="D28" s="3">
        <v>2333333</v>
      </c>
      <c r="E28" s="3">
        <v>2333333</v>
      </c>
      <c r="F28" s="3">
        <v>2333333</v>
      </c>
      <c r="G28" s="3">
        <v>2333333</v>
      </c>
      <c r="H28" s="3">
        <v>2333333</v>
      </c>
      <c r="I28" s="3">
        <v>2333333</v>
      </c>
      <c r="J28" s="3">
        <v>2333333</v>
      </c>
      <c r="K28" s="3">
        <v>2333333</v>
      </c>
      <c r="L28" s="3">
        <v>2333333</v>
      </c>
      <c r="M28" s="3">
        <v>2333333</v>
      </c>
      <c r="N28" s="4">
        <v>2333333</v>
      </c>
      <c r="O28" s="6">
        <v>28000000</v>
      </c>
      <c r="P28" s="3">
        <v>30100000</v>
      </c>
      <c r="Q28" s="4">
        <v>32357500</v>
      </c>
    </row>
    <row r="29" spans="1:17" ht="13.5">
      <c r="A29" s="21" t="s">
        <v>45</v>
      </c>
      <c r="B29" s="20"/>
      <c r="C29" s="3">
        <v>16219583</v>
      </c>
      <c r="D29" s="3">
        <v>16219581</v>
      </c>
      <c r="E29" s="3">
        <v>16219581</v>
      </c>
      <c r="F29" s="3">
        <v>16219581</v>
      </c>
      <c r="G29" s="3">
        <v>16219581</v>
      </c>
      <c r="H29" s="3">
        <v>16219581</v>
      </c>
      <c r="I29" s="3">
        <v>16219581</v>
      </c>
      <c r="J29" s="3">
        <v>16219581</v>
      </c>
      <c r="K29" s="3">
        <v>16219581</v>
      </c>
      <c r="L29" s="3">
        <v>16219581</v>
      </c>
      <c r="M29" s="3">
        <v>16219581</v>
      </c>
      <c r="N29" s="36">
        <v>16219581</v>
      </c>
      <c r="O29" s="6">
        <v>194634974</v>
      </c>
      <c r="P29" s="3">
        <v>209232597</v>
      </c>
      <c r="Q29" s="4">
        <v>224925042</v>
      </c>
    </row>
    <row r="30" spans="1:17" ht="13.5">
      <c r="A30" s="21" t="s">
        <v>46</v>
      </c>
      <c r="B30" s="20"/>
      <c r="C30" s="3">
        <v>365033</v>
      </c>
      <c r="D30" s="3">
        <v>364997</v>
      </c>
      <c r="E30" s="3">
        <v>364997</v>
      </c>
      <c r="F30" s="3">
        <v>364997</v>
      </c>
      <c r="G30" s="3">
        <v>364997</v>
      </c>
      <c r="H30" s="3">
        <v>364997</v>
      </c>
      <c r="I30" s="3">
        <v>364997</v>
      </c>
      <c r="J30" s="3">
        <v>364997</v>
      </c>
      <c r="K30" s="3">
        <v>364997</v>
      </c>
      <c r="L30" s="3">
        <v>364997</v>
      </c>
      <c r="M30" s="3">
        <v>364997</v>
      </c>
      <c r="N30" s="4">
        <v>364997</v>
      </c>
      <c r="O30" s="6">
        <v>4380000</v>
      </c>
      <c r="P30" s="3">
        <v>4708500</v>
      </c>
      <c r="Q30" s="4">
        <v>5061637</v>
      </c>
    </row>
    <row r="31" spans="1:17" ht="13.5">
      <c r="A31" s="21" t="s">
        <v>47</v>
      </c>
      <c r="B31" s="20"/>
      <c r="C31" s="3">
        <v>6929328</v>
      </c>
      <c r="D31" s="3">
        <v>6929152</v>
      </c>
      <c r="E31" s="3">
        <v>6929152</v>
      </c>
      <c r="F31" s="3">
        <v>6929152</v>
      </c>
      <c r="G31" s="3">
        <v>6929152</v>
      </c>
      <c r="H31" s="3">
        <v>6929152</v>
      </c>
      <c r="I31" s="3">
        <v>6929152</v>
      </c>
      <c r="J31" s="3">
        <v>6929152</v>
      </c>
      <c r="K31" s="3">
        <v>6929152</v>
      </c>
      <c r="L31" s="3">
        <v>6929152</v>
      </c>
      <c r="M31" s="3">
        <v>6929152</v>
      </c>
      <c r="N31" s="36">
        <v>6929152</v>
      </c>
      <c r="O31" s="6">
        <v>83150000</v>
      </c>
      <c r="P31" s="3">
        <v>88902450</v>
      </c>
      <c r="Q31" s="4">
        <v>96074721</v>
      </c>
    </row>
    <row r="32" spans="1:17" ht="13.5">
      <c r="A32" s="21" t="s">
        <v>35</v>
      </c>
      <c r="B32" s="20"/>
      <c r="C32" s="3">
        <v>83337</v>
      </c>
      <c r="D32" s="3">
        <v>83333</v>
      </c>
      <c r="E32" s="3">
        <v>83333</v>
      </c>
      <c r="F32" s="3">
        <v>83333</v>
      </c>
      <c r="G32" s="3">
        <v>83333</v>
      </c>
      <c r="H32" s="3">
        <v>83333</v>
      </c>
      <c r="I32" s="3">
        <v>83333</v>
      </c>
      <c r="J32" s="3">
        <v>83333</v>
      </c>
      <c r="K32" s="3">
        <v>83333</v>
      </c>
      <c r="L32" s="3">
        <v>83333</v>
      </c>
      <c r="M32" s="3">
        <v>83333</v>
      </c>
      <c r="N32" s="4">
        <v>83333</v>
      </c>
      <c r="O32" s="6">
        <v>1000000</v>
      </c>
      <c r="P32" s="3">
        <v>1075000</v>
      </c>
      <c r="Q32" s="4">
        <v>1155625</v>
      </c>
    </row>
    <row r="33" spans="1:17" ht="13.5">
      <c r="A33" s="21" t="s">
        <v>48</v>
      </c>
      <c r="B33" s="20"/>
      <c r="C33" s="3">
        <v>5605503</v>
      </c>
      <c r="D33" s="3">
        <v>5604778</v>
      </c>
      <c r="E33" s="3">
        <v>5604778</v>
      </c>
      <c r="F33" s="3">
        <v>5604778</v>
      </c>
      <c r="G33" s="3">
        <v>5604778</v>
      </c>
      <c r="H33" s="3">
        <v>5604778</v>
      </c>
      <c r="I33" s="3">
        <v>5604778</v>
      </c>
      <c r="J33" s="3">
        <v>5604778</v>
      </c>
      <c r="K33" s="3">
        <v>5604778</v>
      </c>
      <c r="L33" s="3">
        <v>5604778</v>
      </c>
      <c r="M33" s="3">
        <v>5604778</v>
      </c>
      <c r="N33" s="4">
        <v>5604778</v>
      </c>
      <c r="O33" s="6">
        <v>67258061</v>
      </c>
      <c r="P33" s="3">
        <v>68508801</v>
      </c>
      <c r="Q33" s="4">
        <v>74393980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56633170</v>
      </c>
      <c r="D35" s="29">
        <f t="shared" si="1"/>
        <v>56374043</v>
      </c>
      <c r="E35" s="29">
        <f t="shared" si="1"/>
        <v>56374043</v>
      </c>
      <c r="F35" s="29">
        <f>SUM(F24:F34)</f>
        <v>56374043</v>
      </c>
      <c r="G35" s="29">
        <f>SUM(G24:G34)</f>
        <v>56374043</v>
      </c>
      <c r="H35" s="29">
        <f>SUM(H24:H34)</f>
        <v>56374043</v>
      </c>
      <c r="I35" s="29">
        <f>SUM(I24:I34)</f>
        <v>56629267</v>
      </c>
      <c r="J35" s="29">
        <f t="shared" si="1"/>
        <v>56374043</v>
      </c>
      <c r="K35" s="29">
        <f>SUM(K24:K34)</f>
        <v>56374043</v>
      </c>
      <c r="L35" s="29">
        <f>SUM(L24:L34)</f>
        <v>56374043</v>
      </c>
      <c r="M35" s="29">
        <f>SUM(M24:M34)</f>
        <v>56374043</v>
      </c>
      <c r="N35" s="32">
        <f t="shared" si="1"/>
        <v>56374043</v>
      </c>
      <c r="O35" s="31">
        <f t="shared" si="1"/>
        <v>677002867</v>
      </c>
      <c r="P35" s="29">
        <f t="shared" si="1"/>
        <v>714847049</v>
      </c>
      <c r="Q35" s="32">
        <f t="shared" si="1"/>
        <v>760204343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-9543797</v>
      </c>
      <c r="D37" s="42">
        <f t="shared" si="2"/>
        <v>-9285089</v>
      </c>
      <c r="E37" s="42">
        <f t="shared" si="2"/>
        <v>-9285089</v>
      </c>
      <c r="F37" s="42">
        <f>+F21-F35</f>
        <v>-9285089</v>
      </c>
      <c r="G37" s="42">
        <f>+G21-G35</f>
        <v>-9285089</v>
      </c>
      <c r="H37" s="42">
        <f>+H21-H35</f>
        <v>-9285089</v>
      </c>
      <c r="I37" s="42">
        <f>+I21-I35</f>
        <v>-9540313</v>
      </c>
      <c r="J37" s="42">
        <f t="shared" si="2"/>
        <v>-9285089</v>
      </c>
      <c r="K37" s="42">
        <f>+K21-K35</f>
        <v>-9285089</v>
      </c>
      <c r="L37" s="42">
        <f>+L21-L35</f>
        <v>-9285089</v>
      </c>
      <c r="M37" s="42">
        <f>+M21-M35</f>
        <v>-9285089</v>
      </c>
      <c r="N37" s="43">
        <f t="shared" si="2"/>
        <v>-9285089</v>
      </c>
      <c r="O37" s="44">
        <f t="shared" si="2"/>
        <v>-111935000</v>
      </c>
      <c r="P37" s="42">
        <f t="shared" si="2"/>
        <v>-103023721</v>
      </c>
      <c r="Q37" s="43">
        <f t="shared" si="2"/>
        <v>-95684859</v>
      </c>
    </row>
    <row r="38" spans="1:17" ht="21" customHeight="1">
      <c r="A38" s="45" t="s">
        <v>52</v>
      </c>
      <c r="B38" s="25"/>
      <c r="C38" s="3">
        <v>7603500</v>
      </c>
      <c r="D38" s="3">
        <v>5198500</v>
      </c>
      <c r="E38" s="3">
        <v>5198500</v>
      </c>
      <c r="F38" s="3">
        <v>7603500</v>
      </c>
      <c r="G38" s="3">
        <v>5198500</v>
      </c>
      <c r="H38" s="3">
        <v>5198500</v>
      </c>
      <c r="I38" s="3">
        <v>7603500</v>
      </c>
      <c r="J38" s="3">
        <v>5198500</v>
      </c>
      <c r="K38" s="3">
        <v>5198500</v>
      </c>
      <c r="L38" s="3">
        <v>7603500</v>
      </c>
      <c r="M38" s="3">
        <v>5198500</v>
      </c>
      <c r="N38" s="4">
        <v>5198500</v>
      </c>
      <c r="O38" s="6">
        <v>72002000</v>
      </c>
      <c r="P38" s="3">
        <v>74940000</v>
      </c>
      <c r="Q38" s="4">
        <v>78620000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-1940297</v>
      </c>
      <c r="D41" s="50">
        <f t="shared" si="3"/>
        <v>-4086589</v>
      </c>
      <c r="E41" s="50">
        <f t="shared" si="3"/>
        <v>-4086589</v>
      </c>
      <c r="F41" s="50">
        <f>SUM(F37:F40)</f>
        <v>-1681589</v>
      </c>
      <c r="G41" s="50">
        <f>SUM(G37:G40)</f>
        <v>-4086589</v>
      </c>
      <c r="H41" s="50">
        <f>SUM(H37:H40)</f>
        <v>-4086589</v>
      </c>
      <c r="I41" s="50">
        <f>SUM(I37:I40)</f>
        <v>-1936813</v>
      </c>
      <c r="J41" s="50">
        <f t="shared" si="3"/>
        <v>-4086589</v>
      </c>
      <c r="K41" s="50">
        <f>SUM(K37:K40)</f>
        <v>-4086589</v>
      </c>
      <c r="L41" s="50">
        <f>SUM(L37:L40)</f>
        <v>-1681589</v>
      </c>
      <c r="M41" s="50">
        <f>SUM(M37:M40)</f>
        <v>-4086589</v>
      </c>
      <c r="N41" s="51">
        <f t="shared" si="3"/>
        <v>-4086589</v>
      </c>
      <c r="O41" s="52">
        <f t="shared" si="3"/>
        <v>-39933000</v>
      </c>
      <c r="P41" s="50">
        <f t="shared" si="3"/>
        <v>-28083721</v>
      </c>
      <c r="Q41" s="51">
        <f t="shared" si="3"/>
        <v>-17064859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-1940297</v>
      </c>
      <c r="D43" s="57">
        <f t="shared" si="4"/>
        <v>-4086589</v>
      </c>
      <c r="E43" s="57">
        <f t="shared" si="4"/>
        <v>-4086589</v>
      </c>
      <c r="F43" s="57">
        <f>+F41-F42</f>
        <v>-1681589</v>
      </c>
      <c r="G43" s="57">
        <f>+G41-G42</f>
        <v>-4086589</v>
      </c>
      <c r="H43" s="57">
        <f>+H41-H42</f>
        <v>-4086589</v>
      </c>
      <c r="I43" s="57">
        <f>+I41-I42</f>
        <v>-1936813</v>
      </c>
      <c r="J43" s="57">
        <f t="shared" si="4"/>
        <v>-4086589</v>
      </c>
      <c r="K43" s="57">
        <f>+K41-K42</f>
        <v>-4086589</v>
      </c>
      <c r="L43" s="57">
        <f>+L41-L42</f>
        <v>-1681589</v>
      </c>
      <c r="M43" s="57">
        <f>+M41-M42</f>
        <v>-4086589</v>
      </c>
      <c r="N43" s="58">
        <f t="shared" si="4"/>
        <v>-4086589</v>
      </c>
      <c r="O43" s="59">
        <f t="shared" si="4"/>
        <v>-39933000</v>
      </c>
      <c r="P43" s="57">
        <f t="shared" si="4"/>
        <v>-28083721</v>
      </c>
      <c r="Q43" s="58">
        <f t="shared" si="4"/>
        <v>-17064859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-1940297</v>
      </c>
      <c r="D45" s="50">
        <f t="shared" si="5"/>
        <v>-4086589</v>
      </c>
      <c r="E45" s="50">
        <f t="shared" si="5"/>
        <v>-4086589</v>
      </c>
      <c r="F45" s="50">
        <f>SUM(F43:F44)</f>
        <v>-1681589</v>
      </c>
      <c r="G45" s="50">
        <f>SUM(G43:G44)</f>
        <v>-4086589</v>
      </c>
      <c r="H45" s="50">
        <f>SUM(H43:H44)</f>
        <v>-4086589</v>
      </c>
      <c r="I45" s="50">
        <f>SUM(I43:I44)</f>
        <v>-1936813</v>
      </c>
      <c r="J45" s="50">
        <f t="shared" si="5"/>
        <v>-4086589</v>
      </c>
      <c r="K45" s="50">
        <f>SUM(K43:K44)</f>
        <v>-4086589</v>
      </c>
      <c r="L45" s="50">
        <f>SUM(L43:L44)</f>
        <v>-1681589</v>
      </c>
      <c r="M45" s="50">
        <f>SUM(M43:M44)</f>
        <v>-4086589</v>
      </c>
      <c r="N45" s="51">
        <f t="shared" si="5"/>
        <v>-4086589</v>
      </c>
      <c r="O45" s="52">
        <f t="shared" si="5"/>
        <v>-39933000</v>
      </c>
      <c r="P45" s="50">
        <f t="shared" si="5"/>
        <v>-28083721</v>
      </c>
      <c r="Q45" s="51">
        <f t="shared" si="5"/>
        <v>-17064859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-1940297</v>
      </c>
      <c r="D47" s="63">
        <f t="shared" si="6"/>
        <v>-4086589</v>
      </c>
      <c r="E47" s="63">
        <f t="shared" si="6"/>
        <v>-4086589</v>
      </c>
      <c r="F47" s="63">
        <f>SUM(F45:F46)</f>
        <v>-1681589</v>
      </c>
      <c r="G47" s="63">
        <f>SUM(G45:G46)</f>
        <v>-4086589</v>
      </c>
      <c r="H47" s="63">
        <f>SUM(H45:H46)</f>
        <v>-4086589</v>
      </c>
      <c r="I47" s="63">
        <f>SUM(I45:I46)</f>
        <v>-1936813</v>
      </c>
      <c r="J47" s="63">
        <f t="shared" si="6"/>
        <v>-4086589</v>
      </c>
      <c r="K47" s="63">
        <f>SUM(K45:K46)</f>
        <v>-4086589</v>
      </c>
      <c r="L47" s="63">
        <f>SUM(L45:L46)</f>
        <v>-1681589</v>
      </c>
      <c r="M47" s="63">
        <f>SUM(M45:M46)</f>
        <v>-4086589</v>
      </c>
      <c r="N47" s="64">
        <f t="shared" si="6"/>
        <v>-4086589</v>
      </c>
      <c r="O47" s="65">
        <f t="shared" si="6"/>
        <v>-39933000</v>
      </c>
      <c r="P47" s="63">
        <f t="shared" si="6"/>
        <v>-28083721</v>
      </c>
      <c r="Q47" s="66">
        <f t="shared" si="6"/>
        <v>-17064859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9865727</v>
      </c>
      <c r="D5" s="3">
        <v>9865727</v>
      </c>
      <c r="E5" s="3">
        <v>9865727</v>
      </c>
      <c r="F5" s="3">
        <v>9865727</v>
      </c>
      <c r="G5" s="3">
        <v>9865727</v>
      </c>
      <c r="H5" s="3">
        <v>9865727</v>
      </c>
      <c r="I5" s="3">
        <v>9865727</v>
      </c>
      <c r="J5" s="3">
        <v>9865727</v>
      </c>
      <c r="K5" s="3">
        <v>9865727</v>
      </c>
      <c r="L5" s="3">
        <v>9865727</v>
      </c>
      <c r="M5" s="3">
        <v>9865727</v>
      </c>
      <c r="N5" s="4">
        <v>9865874</v>
      </c>
      <c r="O5" s="5">
        <v>118388871</v>
      </c>
      <c r="P5" s="3">
        <v>124545090</v>
      </c>
      <c r="Q5" s="4">
        <v>131021437</v>
      </c>
    </row>
    <row r="6" spans="1:17" ht="13.5">
      <c r="A6" s="19" t="s">
        <v>24</v>
      </c>
      <c r="B6" s="20"/>
      <c r="C6" s="3">
        <v>10477733</v>
      </c>
      <c r="D6" s="3">
        <v>10477733</v>
      </c>
      <c r="E6" s="3">
        <v>10477733</v>
      </c>
      <c r="F6" s="3">
        <v>10477733</v>
      </c>
      <c r="G6" s="3">
        <v>10477733</v>
      </c>
      <c r="H6" s="3">
        <v>10477733</v>
      </c>
      <c r="I6" s="3">
        <v>10477733</v>
      </c>
      <c r="J6" s="3">
        <v>10477733</v>
      </c>
      <c r="K6" s="3">
        <v>10477733</v>
      </c>
      <c r="L6" s="3">
        <v>10477733</v>
      </c>
      <c r="M6" s="3">
        <v>10477733</v>
      </c>
      <c r="N6" s="4">
        <v>10477776</v>
      </c>
      <c r="O6" s="6">
        <v>125732839</v>
      </c>
      <c r="P6" s="3">
        <v>142065536</v>
      </c>
      <c r="Q6" s="4">
        <v>160519850</v>
      </c>
    </row>
    <row r="7" spans="1:17" ht="13.5">
      <c r="A7" s="21" t="s">
        <v>25</v>
      </c>
      <c r="B7" s="20"/>
      <c r="C7" s="3">
        <v>2168913</v>
      </c>
      <c r="D7" s="3">
        <v>2168913</v>
      </c>
      <c r="E7" s="3">
        <v>2168913</v>
      </c>
      <c r="F7" s="3">
        <v>2168913</v>
      </c>
      <c r="G7" s="3">
        <v>2168913</v>
      </c>
      <c r="H7" s="3">
        <v>2168913</v>
      </c>
      <c r="I7" s="3">
        <v>2168913</v>
      </c>
      <c r="J7" s="3">
        <v>2168913</v>
      </c>
      <c r="K7" s="3">
        <v>2168913</v>
      </c>
      <c r="L7" s="3">
        <v>2168913</v>
      </c>
      <c r="M7" s="3">
        <v>2168913</v>
      </c>
      <c r="N7" s="4">
        <v>2168932</v>
      </c>
      <c r="O7" s="6">
        <v>26026975</v>
      </c>
      <c r="P7" s="3">
        <v>28109133</v>
      </c>
      <c r="Q7" s="4">
        <v>30357862</v>
      </c>
    </row>
    <row r="8" spans="1:17" ht="13.5">
      <c r="A8" s="21" t="s">
        <v>26</v>
      </c>
      <c r="B8" s="20"/>
      <c r="C8" s="3">
        <v>530367</v>
      </c>
      <c r="D8" s="3">
        <v>530367</v>
      </c>
      <c r="E8" s="3">
        <v>530367</v>
      </c>
      <c r="F8" s="3">
        <v>530367</v>
      </c>
      <c r="G8" s="3">
        <v>530367</v>
      </c>
      <c r="H8" s="3">
        <v>530367</v>
      </c>
      <c r="I8" s="3">
        <v>530367</v>
      </c>
      <c r="J8" s="3">
        <v>530367</v>
      </c>
      <c r="K8" s="3">
        <v>530367</v>
      </c>
      <c r="L8" s="3">
        <v>530367</v>
      </c>
      <c r="M8" s="3">
        <v>530367</v>
      </c>
      <c r="N8" s="4">
        <v>530376</v>
      </c>
      <c r="O8" s="6">
        <v>6364413</v>
      </c>
      <c r="P8" s="3">
        <v>6873565</v>
      </c>
      <c r="Q8" s="4">
        <v>7423451</v>
      </c>
    </row>
    <row r="9" spans="1:17" ht="13.5">
      <c r="A9" s="21" t="s">
        <v>27</v>
      </c>
      <c r="B9" s="20"/>
      <c r="C9" s="22">
        <v>770052</v>
      </c>
      <c r="D9" s="22">
        <v>770052</v>
      </c>
      <c r="E9" s="22">
        <v>770052</v>
      </c>
      <c r="F9" s="22">
        <v>770052</v>
      </c>
      <c r="G9" s="22">
        <v>770052</v>
      </c>
      <c r="H9" s="22">
        <v>770052</v>
      </c>
      <c r="I9" s="22">
        <v>770052</v>
      </c>
      <c r="J9" s="22">
        <v>770052</v>
      </c>
      <c r="K9" s="22">
        <v>770052</v>
      </c>
      <c r="L9" s="22">
        <v>770052</v>
      </c>
      <c r="M9" s="22">
        <v>770052</v>
      </c>
      <c r="N9" s="23">
        <v>770073</v>
      </c>
      <c r="O9" s="24">
        <v>9240645</v>
      </c>
      <c r="P9" s="22">
        <v>9979896</v>
      </c>
      <c r="Q9" s="23">
        <v>10778287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421953</v>
      </c>
      <c r="D11" s="3">
        <v>421953</v>
      </c>
      <c r="E11" s="3">
        <v>421953</v>
      </c>
      <c r="F11" s="3">
        <v>421953</v>
      </c>
      <c r="G11" s="3">
        <v>421953</v>
      </c>
      <c r="H11" s="3">
        <v>421953</v>
      </c>
      <c r="I11" s="3">
        <v>421953</v>
      </c>
      <c r="J11" s="3">
        <v>421953</v>
      </c>
      <c r="K11" s="3">
        <v>421953</v>
      </c>
      <c r="L11" s="3">
        <v>421953</v>
      </c>
      <c r="M11" s="3">
        <v>421953</v>
      </c>
      <c r="N11" s="4">
        <v>421969</v>
      </c>
      <c r="O11" s="6">
        <v>5063452</v>
      </c>
      <c r="P11" s="3">
        <v>5468528</v>
      </c>
      <c r="Q11" s="4">
        <v>5906010</v>
      </c>
    </row>
    <row r="12" spans="1:17" ht="13.5">
      <c r="A12" s="19" t="s">
        <v>29</v>
      </c>
      <c r="B12" s="25"/>
      <c r="C12" s="3">
        <v>2049196</v>
      </c>
      <c r="D12" s="3">
        <v>2049196</v>
      </c>
      <c r="E12" s="3">
        <v>2049196</v>
      </c>
      <c r="F12" s="3">
        <v>2049196</v>
      </c>
      <c r="G12" s="3">
        <v>2049196</v>
      </c>
      <c r="H12" s="3">
        <v>2049196</v>
      </c>
      <c r="I12" s="3">
        <v>2049196</v>
      </c>
      <c r="J12" s="3">
        <v>2049196</v>
      </c>
      <c r="K12" s="3">
        <v>2049196</v>
      </c>
      <c r="L12" s="3">
        <v>2049196</v>
      </c>
      <c r="M12" s="3">
        <v>2049196</v>
      </c>
      <c r="N12" s="4">
        <v>2049207</v>
      </c>
      <c r="O12" s="6">
        <v>24590363</v>
      </c>
      <c r="P12" s="3">
        <v>26557592</v>
      </c>
      <c r="Q12" s="4">
        <v>28682199</v>
      </c>
    </row>
    <row r="13" spans="1:17" ht="13.5">
      <c r="A13" s="19" t="s">
        <v>30</v>
      </c>
      <c r="B13" s="25"/>
      <c r="C13" s="3">
        <v>667638</v>
      </c>
      <c r="D13" s="3">
        <v>667638</v>
      </c>
      <c r="E13" s="3">
        <v>667638</v>
      </c>
      <c r="F13" s="3">
        <v>667638</v>
      </c>
      <c r="G13" s="3">
        <v>667638</v>
      </c>
      <c r="H13" s="3">
        <v>667638</v>
      </c>
      <c r="I13" s="3">
        <v>667638</v>
      </c>
      <c r="J13" s="3">
        <v>667638</v>
      </c>
      <c r="K13" s="3">
        <v>667638</v>
      </c>
      <c r="L13" s="3">
        <v>667638</v>
      </c>
      <c r="M13" s="3">
        <v>667638</v>
      </c>
      <c r="N13" s="4">
        <v>667681</v>
      </c>
      <c r="O13" s="6">
        <v>8011699</v>
      </c>
      <c r="P13" s="3">
        <v>8678396</v>
      </c>
      <c r="Q13" s="4">
        <v>9401772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2549314</v>
      </c>
      <c r="D15" s="3">
        <v>2549314</v>
      </c>
      <c r="E15" s="3">
        <v>2549314</v>
      </c>
      <c r="F15" s="3">
        <v>2549314</v>
      </c>
      <c r="G15" s="3">
        <v>2549314</v>
      </c>
      <c r="H15" s="3">
        <v>2549314</v>
      </c>
      <c r="I15" s="3">
        <v>2549314</v>
      </c>
      <c r="J15" s="3">
        <v>2549314</v>
      </c>
      <c r="K15" s="3">
        <v>2549314</v>
      </c>
      <c r="L15" s="3">
        <v>2549314</v>
      </c>
      <c r="M15" s="3">
        <v>2549314</v>
      </c>
      <c r="N15" s="4">
        <v>2549332</v>
      </c>
      <c r="O15" s="6">
        <v>30591786</v>
      </c>
      <c r="P15" s="3">
        <v>33039129</v>
      </c>
      <c r="Q15" s="4">
        <v>35682259</v>
      </c>
    </row>
    <row r="16" spans="1:17" ht="13.5">
      <c r="A16" s="19" t="s">
        <v>33</v>
      </c>
      <c r="B16" s="25"/>
      <c r="C16" s="3">
        <v>3135</v>
      </c>
      <c r="D16" s="3">
        <v>3135</v>
      </c>
      <c r="E16" s="3">
        <v>3135</v>
      </c>
      <c r="F16" s="3">
        <v>3135</v>
      </c>
      <c r="G16" s="3">
        <v>3135</v>
      </c>
      <c r="H16" s="3">
        <v>3135</v>
      </c>
      <c r="I16" s="3">
        <v>3135</v>
      </c>
      <c r="J16" s="3">
        <v>3135</v>
      </c>
      <c r="K16" s="3">
        <v>3135</v>
      </c>
      <c r="L16" s="3">
        <v>3135</v>
      </c>
      <c r="M16" s="3">
        <v>3135</v>
      </c>
      <c r="N16" s="4">
        <v>3142</v>
      </c>
      <c r="O16" s="6">
        <v>37627</v>
      </c>
      <c r="P16" s="3">
        <v>40637</v>
      </c>
      <c r="Q16" s="4">
        <v>43888</v>
      </c>
    </row>
    <row r="17" spans="1:17" ht="13.5">
      <c r="A17" s="21" t="s">
        <v>34</v>
      </c>
      <c r="B17" s="20"/>
      <c r="C17" s="3">
        <v>785424</v>
      </c>
      <c r="D17" s="3">
        <v>785424</v>
      </c>
      <c r="E17" s="3">
        <v>785424</v>
      </c>
      <c r="F17" s="3">
        <v>785424</v>
      </c>
      <c r="G17" s="3">
        <v>785424</v>
      </c>
      <c r="H17" s="3">
        <v>785424</v>
      </c>
      <c r="I17" s="3">
        <v>785424</v>
      </c>
      <c r="J17" s="3">
        <v>785424</v>
      </c>
      <c r="K17" s="3">
        <v>785424</v>
      </c>
      <c r="L17" s="3">
        <v>785424</v>
      </c>
      <c r="M17" s="3">
        <v>785424</v>
      </c>
      <c r="N17" s="4">
        <v>785442</v>
      </c>
      <c r="O17" s="6">
        <v>9425106</v>
      </c>
      <c r="P17" s="3">
        <v>10179114</v>
      </c>
      <c r="Q17" s="4">
        <v>10993444</v>
      </c>
    </row>
    <row r="18" spans="1:17" ht="13.5">
      <c r="A18" s="19" t="s">
        <v>35</v>
      </c>
      <c r="B18" s="25"/>
      <c r="C18" s="3">
        <v>51709790</v>
      </c>
      <c r="D18" s="3">
        <v>51709790</v>
      </c>
      <c r="E18" s="3">
        <v>51709790</v>
      </c>
      <c r="F18" s="3">
        <v>51709790</v>
      </c>
      <c r="G18" s="3">
        <v>51709790</v>
      </c>
      <c r="H18" s="3">
        <v>51709790</v>
      </c>
      <c r="I18" s="3">
        <v>51709790</v>
      </c>
      <c r="J18" s="3">
        <v>51709790</v>
      </c>
      <c r="K18" s="3">
        <v>51709790</v>
      </c>
      <c r="L18" s="3">
        <v>51709790</v>
      </c>
      <c r="M18" s="3">
        <v>51709790</v>
      </c>
      <c r="N18" s="4">
        <v>51709830</v>
      </c>
      <c r="O18" s="6">
        <v>620517520</v>
      </c>
      <c r="P18" s="3">
        <v>678918800</v>
      </c>
      <c r="Q18" s="4">
        <v>683155120</v>
      </c>
    </row>
    <row r="19" spans="1:17" ht="13.5">
      <c r="A19" s="19" t="s">
        <v>36</v>
      </c>
      <c r="B19" s="25"/>
      <c r="C19" s="22">
        <v>352189</v>
      </c>
      <c r="D19" s="22">
        <v>352189</v>
      </c>
      <c r="E19" s="22">
        <v>352189</v>
      </c>
      <c r="F19" s="22">
        <v>352189</v>
      </c>
      <c r="G19" s="22">
        <v>352189</v>
      </c>
      <c r="H19" s="22">
        <v>352189</v>
      </c>
      <c r="I19" s="22">
        <v>352189</v>
      </c>
      <c r="J19" s="22">
        <v>352189</v>
      </c>
      <c r="K19" s="22">
        <v>352189</v>
      </c>
      <c r="L19" s="22">
        <v>352189</v>
      </c>
      <c r="M19" s="22">
        <v>352189</v>
      </c>
      <c r="N19" s="23">
        <v>352319</v>
      </c>
      <c r="O19" s="24">
        <v>4226398</v>
      </c>
      <c r="P19" s="22">
        <v>4564511</v>
      </c>
      <c r="Q19" s="23">
        <v>4929671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82351431</v>
      </c>
      <c r="D21" s="29">
        <f t="shared" si="0"/>
        <v>82351431</v>
      </c>
      <c r="E21" s="29">
        <f t="shared" si="0"/>
        <v>82351431</v>
      </c>
      <c r="F21" s="29">
        <f>SUM(F5:F20)</f>
        <v>82351431</v>
      </c>
      <c r="G21" s="29">
        <f>SUM(G5:G20)</f>
        <v>82351431</v>
      </c>
      <c r="H21" s="29">
        <f>SUM(H5:H20)</f>
        <v>82351431</v>
      </c>
      <c r="I21" s="29">
        <f>SUM(I5:I20)</f>
        <v>82351431</v>
      </c>
      <c r="J21" s="29">
        <f t="shared" si="0"/>
        <v>82351431</v>
      </c>
      <c r="K21" s="29">
        <f>SUM(K5:K20)</f>
        <v>82351431</v>
      </c>
      <c r="L21" s="29">
        <f>SUM(L5:L20)</f>
        <v>82351431</v>
      </c>
      <c r="M21" s="29">
        <f>SUM(M5:M20)</f>
        <v>82351431</v>
      </c>
      <c r="N21" s="30">
        <f t="shared" si="0"/>
        <v>82351953</v>
      </c>
      <c r="O21" s="31">
        <f t="shared" si="0"/>
        <v>988217694</v>
      </c>
      <c r="P21" s="29">
        <f t="shared" si="0"/>
        <v>1079019927</v>
      </c>
      <c r="Q21" s="32">
        <f t="shared" si="0"/>
        <v>1118895250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32658636</v>
      </c>
      <c r="D24" s="3">
        <v>32658636</v>
      </c>
      <c r="E24" s="3">
        <v>32658636</v>
      </c>
      <c r="F24" s="3">
        <v>32658636</v>
      </c>
      <c r="G24" s="3">
        <v>32658636</v>
      </c>
      <c r="H24" s="3">
        <v>32658636</v>
      </c>
      <c r="I24" s="3">
        <v>32658636</v>
      </c>
      <c r="J24" s="3">
        <v>32658636</v>
      </c>
      <c r="K24" s="3">
        <v>32658636</v>
      </c>
      <c r="L24" s="3">
        <v>32658636</v>
      </c>
      <c r="M24" s="3">
        <v>32658636</v>
      </c>
      <c r="N24" s="36">
        <v>32655628</v>
      </c>
      <c r="O24" s="6">
        <v>391900624</v>
      </c>
      <c r="P24" s="3">
        <v>413226819</v>
      </c>
      <c r="Q24" s="4">
        <v>442917430</v>
      </c>
    </row>
    <row r="25" spans="1:17" ht="13.5">
      <c r="A25" s="21" t="s">
        <v>41</v>
      </c>
      <c r="B25" s="20"/>
      <c r="C25" s="3">
        <v>2097320</v>
      </c>
      <c r="D25" s="3">
        <v>2097320</v>
      </c>
      <c r="E25" s="3">
        <v>2097320</v>
      </c>
      <c r="F25" s="3">
        <v>2097320</v>
      </c>
      <c r="G25" s="3">
        <v>2097320</v>
      </c>
      <c r="H25" s="3">
        <v>2097320</v>
      </c>
      <c r="I25" s="3">
        <v>2097320</v>
      </c>
      <c r="J25" s="3">
        <v>2097320</v>
      </c>
      <c r="K25" s="3">
        <v>2097320</v>
      </c>
      <c r="L25" s="3">
        <v>2097320</v>
      </c>
      <c r="M25" s="3">
        <v>2097320</v>
      </c>
      <c r="N25" s="4">
        <v>2097148</v>
      </c>
      <c r="O25" s="6">
        <v>25167668</v>
      </c>
      <c r="P25" s="3">
        <v>26979742</v>
      </c>
      <c r="Q25" s="4">
        <v>28490607</v>
      </c>
    </row>
    <row r="26" spans="1:17" ht="13.5">
      <c r="A26" s="21" t="s">
        <v>42</v>
      </c>
      <c r="B26" s="20"/>
      <c r="C26" s="3">
        <v>1849975</v>
      </c>
      <c r="D26" s="3">
        <v>1849975</v>
      </c>
      <c r="E26" s="3">
        <v>1849975</v>
      </c>
      <c r="F26" s="3">
        <v>1849975</v>
      </c>
      <c r="G26" s="3">
        <v>1849975</v>
      </c>
      <c r="H26" s="3">
        <v>1849975</v>
      </c>
      <c r="I26" s="3">
        <v>1849975</v>
      </c>
      <c r="J26" s="3">
        <v>1849975</v>
      </c>
      <c r="K26" s="3">
        <v>1849975</v>
      </c>
      <c r="L26" s="3">
        <v>1849975</v>
      </c>
      <c r="M26" s="3">
        <v>1849975</v>
      </c>
      <c r="N26" s="4">
        <v>1849972</v>
      </c>
      <c r="O26" s="6">
        <v>22199697</v>
      </c>
      <c r="P26" s="3">
        <v>23442880</v>
      </c>
      <c r="Q26" s="4">
        <v>24708796</v>
      </c>
    </row>
    <row r="27" spans="1:17" ht="13.5">
      <c r="A27" s="21" t="s">
        <v>43</v>
      </c>
      <c r="B27" s="20"/>
      <c r="C27" s="3">
        <v>5099819</v>
      </c>
      <c r="D27" s="3">
        <v>5099819</v>
      </c>
      <c r="E27" s="3">
        <v>5099819</v>
      </c>
      <c r="F27" s="3">
        <v>5099819</v>
      </c>
      <c r="G27" s="3">
        <v>5099819</v>
      </c>
      <c r="H27" s="3">
        <v>5099819</v>
      </c>
      <c r="I27" s="3">
        <v>5099819</v>
      </c>
      <c r="J27" s="3">
        <v>5099819</v>
      </c>
      <c r="K27" s="3">
        <v>5099819</v>
      </c>
      <c r="L27" s="3">
        <v>5099819</v>
      </c>
      <c r="M27" s="3">
        <v>5099819</v>
      </c>
      <c r="N27" s="36">
        <v>5099754</v>
      </c>
      <c r="O27" s="6">
        <v>61197763</v>
      </c>
      <c r="P27" s="3">
        <v>64624838</v>
      </c>
      <c r="Q27" s="4">
        <v>68114579</v>
      </c>
    </row>
    <row r="28" spans="1:17" ht="13.5">
      <c r="A28" s="21" t="s">
        <v>44</v>
      </c>
      <c r="B28" s="20"/>
      <c r="C28" s="3">
        <v>57705</v>
      </c>
      <c r="D28" s="3">
        <v>57705</v>
      </c>
      <c r="E28" s="3">
        <v>57705</v>
      </c>
      <c r="F28" s="3">
        <v>57705</v>
      </c>
      <c r="G28" s="3">
        <v>57705</v>
      </c>
      <c r="H28" s="3">
        <v>57705</v>
      </c>
      <c r="I28" s="3">
        <v>57705</v>
      </c>
      <c r="J28" s="3">
        <v>57705</v>
      </c>
      <c r="K28" s="3">
        <v>57705</v>
      </c>
      <c r="L28" s="3">
        <v>57705</v>
      </c>
      <c r="M28" s="3">
        <v>57705</v>
      </c>
      <c r="N28" s="4">
        <v>57703</v>
      </c>
      <c r="O28" s="6">
        <v>692458</v>
      </c>
      <c r="P28" s="3">
        <v>731236</v>
      </c>
      <c r="Q28" s="4">
        <v>770722</v>
      </c>
    </row>
    <row r="29" spans="1:17" ht="13.5">
      <c r="A29" s="21" t="s">
        <v>45</v>
      </c>
      <c r="B29" s="20"/>
      <c r="C29" s="3">
        <v>6252750</v>
      </c>
      <c r="D29" s="3">
        <v>6252750</v>
      </c>
      <c r="E29" s="3">
        <v>6252750</v>
      </c>
      <c r="F29" s="3">
        <v>6252750</v>
      </c>
      <c r="G29" s="3">
        <v>6252750</v>
      </c>
      <c r="H29" s="3">
        <v>6252750</v>
      </c>
      <c r="I29" s="3">
        <v>6252750</v>
      </c>
      <c r="J29" s="3">
        <v>6252750</v>
      </c>
      <c r="K29" s="3">
        <v>6252750</v>
      </c>
      <c r="L29" s="3">
        <v>6252750</v>
      </c>
      <c r="M29" s="3">
        <v>6252750</v>
      </c>
      <c r="N29" s="36">
        <v>6252743</v>
      </c>
      <c r="O29" s="6">
        <v>75032993</v>
      </c>
      <c r="P29" s="3">
        <v>83720049</v>
      </c>
      <c r="Q29" s="4">
        <v>93415561</v>
      </c>
    </row>
    <row r="30" spans="1:17" ht="13.5">
      <c r="A30" s="21" t="s">
        <v>46</v>
      </c>
      <c r="B30" s="20"/>
      <c r="C30" s="3">
        <v>3516225</v>
      </c>
      <c r="D30" s="3">
        <v>3516225</v>
      </c>
      <c r="E30" s="3">
        <v>3516225</v>
      </c>
      <c r="F30" s="3">
        <v>3516225</v>
      </c>
      <c r="G30" s="3">
        <v>3516225</v>
      </c>
      <c r="H30" s="3">
        <v>3516225</v>
      </c>
      <c r="I30" s="3">
        <v>3516225</v>
      </c>
      <c r="J30" s="3">
        <v>3516225</v>
      </c>
      <c r="K30" s="3">
        <v>3516225</v>
      </c>
      <c r="L30" s="3">
        <v>3516225</v>
      </c>
      <c r="M30" s="3">
        <v>3516225</v>
      </c>
      <c r="N30" s="4">
        <v>3515744</v>
      </c>
      <c r="O30" s="6">
        <v>42194219</v>
      </c>
      <c r="P30" s="3">
        <v>44552999</v>
      </c>
      <c r="Q30" s="4">
        <v>46958863</v>
      </c>
    </row>
    <row r="31" spans="1:17" ht="13.5">
      <c r="A31" s="21" t="s">
        <v>47</v>
      </c>
      <c r="B31" s="20"/>
      <c r="C31" s="3">
        <v>9854368</v>
      </c>
      <c r="D31" s="3">
        <v>9854368</v>
      </c>
      <c r="E31" s="3">
        <v>9854368</v>
      </c>
      <c r="F31" s="3">
        <v>9854368</v>
      </c>
      <c r="G31" s="3">
        <v>9854368</v>
      </c>
      <c r="H31" s="3">
        <v>9854368</v>
      </c>
      <c r="I31" s="3">
        <v>9854368</v>
      </c>
      <c r="J31" s="3">
        <v>9854368</v>
      </c>
      <c r="K31" s="3">
        <v>9854368</v>
      </c>
      <c r="L31" s="3">
        <v>9854368</v>
      </c>
      <c r="M31" s="3">
        <v>9854368</v>
      </c>
      <c r="N31" s="36">
        <v>9853675</v>
      </c>
      <c r="O31" s="6">
        <v>118251723</v>
      </c>
      <c r="P31" s="3">
        <v>125079746</v>
      </c>
      <c r="Q31" s="4">
        <v>131739193</v>
      </c>
    </row>
    <row r="32" spans="1:17" ht="13.5">
      <c r="A32" s="21" t="s">
        <v>35</v>
      </c>
      <c r="B32" s="20"/>
      <c r="C32" s="3">
        <v>2422976</v>
      </c>
      <c r="D32" s="3">
        <v>2422976</v>
      </c>
      <c r="E32" s="3">
        <v>2422976</v>
      </c>
      <c r="F32" s="3">
        <v>2422976</v>
      </c>
      <c r="G32" s="3">
        <v>2422976</v>
      </c>
      <c r="H32" s="3">
        <v>2422976</v>
      </c>
      <c r="I32" s="3">
        <v>2422976</v>
      </c>
      <c r="J32" s="3">
        <v>2422976</v>
      </c>
      <c r="K32" s="3">
        <v>2422976</v>
      </c>
      <c r="L32" s="3">
        <v>2422976</v>
      </c>
      <c r="M32" s="3">
        <v>2422976</v>
      </c>
      <c r="N32" s="4">
        <v>2422954</v>
      </c>
      <c r="O32" s="6">
        <v>29075690</v>
      </c>
      <c r="P32" s="3">
        <v>20594233</v>
      </c>
      <c r="Q32" s="4">
        <v>25680323</v>
      </c>
    </row>
    <row r="33" spans="1:17" ht="13.5">
      <c r="A33" s="21" t="s">
        <v>48</v>
      </c>
      <c r="B33" s="20"/>
      <c r="C33" s="3">
        <v>12280833</v>
      </c>
      <c r="D33" s="3">
        <v>12280833</v>
      </c>
      <c r="E33" s="3">
        <v>12280833</v>
      </c>
      <c r="F33" s="3">
        <v>12280833</v>
      </c>
      <c r="G33" s="3">
        <v>12280833</v>
      </c>
      <c r="H33" s="3">
        <v>12280833</v>
      </c>
      <c r="I33" s="3">
        <v>12280833</v>
      </c>
      <c r="J33" s="3">
        <v>12280833</v>
      </c>
      <c r="K33" s="3">
        <v>12280833</v>
      </c>
      <c r="L33" s="3">
        <v>12280833</v>
      </c>
      <c r="M33" s="3">
        <v>12280833</v>
      </c>
      <c r="N33" s="4">
        <v>12277858</v>
      </c>
      <c r="O33" s="6">
        <v>147367021</v>
      </c>
      <c r="P33" s="3">
        <v>155108013</v>
      </c>
      <c r="Q33" s="4">
        <v>163388368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76090607</v>
      </c>
      <c r="D35" s="29">
        <f t="shared" si="1"/>
        <v>76090607</v>
      </c>
      <c r="E35" s="29">
        <f t="shared" si="1"/>
        <v>76090607</v>
      </c>
      <c r="F35" s="29">
        <f>SUM(F24:F34)</f>
        <v>76090607</v>
      </c>
      <c r="G35" s="29">
        <f>SUM(G24:G34)</f>
        <v>76090607</v>
      </c>
      <c r="H35" s="29">
        <f>SUM(H24:H34)</f>
        <v>76090607</v>
      </c>
      <c r="I35" s="29">
        <f>SUM(I24:I34)</f>
        <v>76090607</v>
      </c>
      <c r="J35" s="29">
        <f t="shared" si="1"/>
        <v>76090607</v>
      </c>
      <c r="K35" s="29">
        <f>SUM(K24:K34)</f>
        <v>76090607</v>
      </c>
      <c r="L35" s="29">
        <f>SUM(L24:L34)</f>
        <v>76090607</v>
      </c>
      <c r="M35" s="29">
        <f>SUM(M24:M34)</f>
        <v>76090607</v>
      </c>
      <c r="N35" s="32">
        <f t="shared" si="1"/>
        <v>76083179</v>
      </c>
      <c r="O35" s="31">
        <f t="shared" si="1"/>
        <v>913079856</v>
      </c>
      <c r="P35" s="29">
        <f t="shared" si="1"/>
        <v>958060555</v>
      </c>
      <c r="Q35" s="32">
        <f t="shared" si="1"/>
        <v>1026184442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6260824</v>
      </c>
      <c r="D37" s="42">
        <f t="shared" si="2"/>
        <v>6260824</v>
      </c>
      <c r="E37" s="42">
        <f t="shared" si="2"/>
        <v>6260824</v>
      </c>
      <c r="F37" s="42">
        <f>+F21-F35</f>
        <v>6260824</v>
      </c>
      <c r="G37" s="42">
        <f>+G21-G35</f>
        <v>6260824</v>
      </c>
      <c r="H37" s="42">
        <f>+H21-H35</f>
        <v>6260824</v>
      </c>
      <c r="I37" s="42">
        <f>+I21-I35</f>
        <v>6260824</v>
      </c>
      <c r="J37" s="42">
        <f t="shared" si="2"/>
        <v>6260824</v>
      </c>
      <c r="K37" s="42">
        <f>+K21-K35</f>
        <v>6260824</v>
      </c>
      <c r="L37" s="42">
        <f>+L21-L35</f>
        <v>6260824</v>
      </c>
      <c r="M37" s="42">
        <f>+M21-M35</f>
        <v>6260824</v>
      </c>
      <c r="N37" s="43">
        <f t="shared" si="2"/>
        <v>6268774</v>
      </c>
      <c r="O37" s="44">
        <f t="shared" si="2"/>
        <v>75137838</v>
      </c>
      <c r="P37" s="42">
        <f t="shared" si="2"/>
        <v>120959372</v>
      </c>
      <c r="Q37" s="43">
        <f t="shared" si="2"/>
        <v>92710808</v>
      </c>
    </row>
    <row r="38" spans="1:17" ht="21" customHeight="1">
      <c r="A38" s="45" t="s">
        <v>52</v>
      </c>
      <c r="B38" s="25"/>
      <c r="C38" s="3">
        <v>23052206</v>
      </c>
      <c r="D38" s="3">
        <v>23052206</v>
      </c>
      <c r="E38" s="3">
        <v>23052206</v>
      </c>
      <c r="F38" s="3">
        <v>23052206</v>
      </c>
      <c r="G38" s="3">
        <v>23052206</v>
      </c>
      <c r="H38" s="3">
        <v>23052206</v>
      </c>
      <c r="I38" s="3">
        <v>23052206</v>
      </c>
      <c r="J38" s="3">
        <v>23052206</v>
      </c>
      <c r="K38" s="3">
        <v>23052206</v>
      </c>
      <c r="L38" s="3">
        <v>23052206</v>
      </c>
      <c r="M38" s="3">
        <v>23052206</v>
      </c>
      <c r="N38" s="4">
        <v>23052214</v>
      </c>
      <c r="O38" s="6">
        <v>276626480</v>
      </c>
      <c r="P38" s="3">
        <v>273811200</v>
      </c>
      <c r="Q38" s="4">
        <v>292154880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29313030</v>
      </c>
      <c r="D41" s="50">
        <f t="shared" si="3"/>
        <v>29313030</v>
      </c>
      <c r="E41" s="50">
        <f t="shared" si="3"/>
        <v>29313030</v>
      </c>
      <c r="F41" s="50">
        <f>SUM(F37:F40)</f>
        <v>29313030</v>
      </c>
      <c r="G41" s="50">
        <f>SUM(G37:G40)</f>
        <v>29313030</v>
      </c>
      <c r="H41" s="50">
        <f>SUM(H37:H40)</f>
        <v>29313030</v>
      </c>
      <c r="I41" s="50">
        <f>SUM(I37:I40)</f>
        <v>29313030</v>
      </c>
      <c r="J41" s="50">
        <f t="shared" si="3"/>
        <v>29313030</v>
      </c>
      <c r="K41" s="50">
        <f>SUM(K37:K40)</f>
        <v>29313030</v>
      </c>
      <c r="L41" s="50">
        <f>SUM(L37:L40)</f>
        <v>29313030</v>
      </c>
      <c r="M41" s="50">
        <f>SUM(M37:M40)</f>
        <v>29313030</v>
      </c>
      <c r="N41" s="51">
        <f t="shared" si="3"/>
        <v>29320988</v>
      </c>
      <c r="O41" s="52">
        <f t="shared" si="3"/>
        <v>351764318</v>
      </c>
      <c r="P41" s="50">
        <f t="shared" si="3"/>
        <v>394770572</v>
      </c>
      <c r="Q41" s="51">
        <f t="shared" si="3"/>
        <v>384865688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29313030</v>
      </c>
      <c r="D43" s="57">
        <f t="shared" si="4"/>
        <v>29313030</v>
      </c>
      <c r="E43" s="57">
        <f t="shared" si="4"/>
        <v>29313030</v>
      </c>
      <c r="F43" s="57">
        <f>+F41-F42</f>
        <v>29313030</v>
      </c>
      <c r="G43" s="57">
        <f>+G41-G42</f>
        <v>29313030</v>
      </c>
      <c r="H43" s="57">
        <f>+H41-H42</f>
        <v>29313030</v>
      </c>
      <c r="I43" s="57">
        <f>+I41-I42</f>
        <v>29313030</v>
      </c>
      <c r="J43" s="57">
        <f t="shared" si="4"/>
        <v>29313030</v>
      </c>
      <c r="K43" s="57">
        <f>+K41-K42</f>
        <v>29313030</v>
      </c>
      <c r="L43" s="57">
        <f>+L41-L42</f>
        <v>29313030</v>
      </c>
      <c r="M43" s="57">
        <f>+M41-M42</f>
        <v>29313030</v>
      </c>
      <c r="N43" s="58">
        <f t="shared" si="4"/>
        <v>29320988</v>
      </c>
      <c r="O43" s="59">
        <f t="shared" si="4"/>
        <v>351764318</v>
      </c>
      <c r="P43" s="57">
        <f t="shared" si="4"/>
        <v>394770572</v>
      </c>
      <c r="Q43" s="58">
        <f t="shared" si="4"/>
        <v>384865688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29313030</v>
      </c>
      <c r="D45" s="50">
        <f t="shared" si="5"/>
        <v>29313030</v>
      </c>
      <c r="E45" s="50">
        <f t="shared" si="5"/>
        <v>29313030</v>
      </c>
      <c r="F45" s="50">
        <f>SUM(F43:F44)</f>
        <v>29313030</v>
      </c>
      <c r="G45" s="50">
        <f>SUM(G43:G44)</f>
        <v>29313030</v>
      </c>
      <c r="H45" s="50">
        <f>SUM(H43:H44)</f>
        <v>29313030</v>
      </c>
      <c r="I45" s="50">
        <f>SUM(I43:I44)</f>
        <v>29313030</v>
      </c>
      <c r="J45" s="50">
        <f t="shared" si="5"/>
        <v>29313030</v>
      </c>
      <c r="K45" s="50">
        <f>SUM(K43:K44)</f>
        <v>29313030</v>
      </c>
      <c r="L45" s="50">
        <f>SUM(L43:L44)</f>
        <v>29313030</v>
      </c>
      <c r="M45" s="50">
        <f>SUM(M43:M44)</f>
        <v>29313030</v>
      </c>
      <c r="N45" s="51">
        <f t="shared" si="5"/>
        <v>29320988</v>
      </c>
      <c r="O45" s="52">
        <f t="shared" si="5"/>
        <v>351764318</v>
      </c>
      <c r="P45" s="50">
        <f t="shared" si="5"/>
        <v>394770572</v>
      </c>
      <c r="Q45" s="51">
        <f t="shared" si="5"/>
        <v>384865688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29313030</v>
      </c>
      <c r="D47" s="63">
        <f t="shared" si="6"/>
        <v>29313030</v>
      </c>
      <c r="E47" s="63">
        <f t="shared" si="6"/>
        <v>29313030</v>
      </c>
      <c r="F47" s="63">
        <f>SUM(F45:F46)</f>
        <v>29313030</v>
      </c>
      <c r="G47" s="63">
        <f>SUM(G45:G46)</f>
        <v>29313030</v>
      </c>
      <c r="H47" s="63">
        <f>SUM(H45:H46)</f>
        <v>29313030</v>
      </c>
      <c r="I47" s="63">
        <f>SUM(I45:I46)</f>
        <v>29313030</v>
      </c>
      <c r="J47" s="63">
        <f t="shared" si="6"/>
        <v>29313030</v>
      </c>
      <c r="K47" s="63">
        <f>SUM(K45:K46)</f>
        <v>29313030</v>
      </c>
      <c r="L47" s="63">
        <f>SUM(L45:L46)</f>
        <v>29313030</v>
      </c>
      <c r="M47" s="63">
        <f>SUM(M45:M46)</f>
        <v>29313030</v>
      </c>
      <c r="N47" s="64">
        <f t="shared" si="6"/>
        <v>29320988</v>
      </c>
      <c r="O47" s="65">
        <f t="shared" si="6"/>
        <v>351764318</v>
      </c>
      <c r="P47" s="63">
        <f t="shared" si="6"/>
        <v>394770572</v>
      </c>
      <c r="Q47" s="66">
        <f t="shared" si="6"/>
        <v>384865688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22788167</v>
      </c>
      <c r="D5" s="3">
        <v>22788167</v>
      </c>
      <c r="E5" s="3">
        <v>22788167</v>
      </c>
      <c r="F5" s="3">
        <v>22788167</v>
      </c>
      <c r="G5" s="3">
        <v>22788167</v>
      </c>
      <c r="H5" s="3">
        <v>22788163</v>
      </c>
      <c r="I5" s="3">
        <v>22788167</v>
      </c>
      <c r="J5" s="3">
        <v>22788167</v>
      </c>
      <c r="K5" s="3">
        <v>22788167</v>
      </c>
      <c r="L5" s="3">
        <v>22788167</v>
      </c>
      <c r="M5" s="3">
        <v>22788167</v>
      </c>
      <c r="N5" s="4">
        <v>22788167</v>
      </c>
      <c r="O5" s="5">
        <v>273458000</v>
      </c>
      <c r="P5" s="3">
        <v>238512955</v>
      </c>
      <c r="Q5" s="4">
        <v>257593991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5542077</v>
      </c>
      <c r="D7" s="3">
        <v>5542077</v>
      </c>
      <c r="E7" s="3">
        <v>5542077</v>
      </c>
      <c r="F7" s="3">
        <v>5542077</v>
      </c>
      <c r="G7" s="3">
        <v>5542077</v>
      </c>
      <c r="H7" s="3">
        <v>5542053</v>
      </c>
      <c r="I7" s="3">
        <v>5542077</v>
      </c>
      <c r="J7" s="3">
        <v>5542077</v>
      </c>
      <c r="K7" s="3">
        <v>5542077</v>
      </c>
      <c r="L7" s="3">
        <v>5542077</v>
      </c>
      <c r="M7" s="3">
        <v>5542077</v>
      </c>
      <c r="N7" s="4">
        <v>5542077</v>
      </c>
      <c r="O7" s="6">
        <v>66504900</v>
      </c>
      <c r="P7" s="3">
        <v>70495194</v>
      </c>
      <c r="Q7" s="4">
        <v>75429858</v>
      </c>
    </row>
    <row r="8" spans="1:17" ht="13.5">
      <c r="A8" s="21" t="s">
        <v>26</v>
      </c>
      <c r="B8" s="20"/>
      <c r="C8" s="3">
        <v>428225</v>
      </c>
      <c r="D8" s="3">
        <v>428225</v>
      </c>
      <c r="E8" s="3">
        <v>428225</v>
      </c>
      <c r="F8" s="3">
        <v>428225</v>
      </c>
      <c r="G8" s="3">
        <v>428225</v>
      </c>
      <c r="H8" s="3">
        <v>428225</v>
      </c>
      <c r="I8" s="3">
        <v>428225</v>
      </c>
      <c r="J8" s="3">
        <v>428225</v>
      </c>
      <c r="K8" s="3">
        <v>428225</v>
      </c>
      <c r="L8" s="3">
        <v>428225</v>
      </c>
      <c r="M8" s="3">
        <v>428225</v>
      </c>
      <c r="N8" s="4">
        <v>428225</v>
      </c>
      <c r="O8" s="6">
        <v>5138700</v>
      </c>
      <c r="P8" s="3">
        <v>5447022</v>
      </c>
      <c r="Q8" s="4">
        <v>5828314</v>
      </c>
    </row>
    <row r="9" spans="1:17" ht="13.5">
      <c r="A9" s="21" t="s">
        <v>27</v>
      </c>
      <c r="B9" s="20"/>
      <c r="C9" s="22">
        <v>781638</v>
      </c>
      <c r="D9" s="22">
        <v>781638</v>
      </c>
      <c r="E9" s="22">
        <v>781638</v>
      </c>
      <c r="F9" s="22">
        <v>781638</v>
      </c>
      <c r="G9" s="22">
        <v>781638</v>
      </c>
      <c r="H9" s="22">
        <v>781632</v>
      </c>
      <c r="I9" s="22">
        <v>781638</v>
      </c>
      <c r="J9" s="22">
        <v>781638</v>
      </c>
      <c r="K9" s="22">
        <v>781638</v>
      </c>
      <c r="L9" s="22">
        <v>781638</v>
      </c>
      <c r="M9" s="22">
        <v>781638</v>
      </c>
      <c r="N9" s="23">
        <v>781638</v>
      </c>
      <c r="O9" s="24">
        <v>9379650</v>
      </c>
      <c r="P9" s="22">
        <v>9942429</v>
      </c>
      <c r="Q9" s="23">
        <v>10638399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83365</v>
      </c>
      <c r="D11" s="3">
        <v>83365</v>
      </c>
      <c r="E11" s="3">
        <v>83365</v>
      </c>
      <c r="F11" s="3">
        <v>83365</v>
      </c>
      <c r="G11" s="3">
        <v>83365</v>
      </c>
      <c r="H11" s="3">
        <v>83358</v>
      </c>
      <c r="I11" s="3">
        <v>83365</v>
      </c>
      <c r="J11" s="3">
        <v>83365</v>
      </c>
      <c r="K11" s="3">
        <v>83365</v>
      </c>
      <c r="L11" s="3">
        <v>83365</v>
      </c>
      <c r="M11" s="3">
        <v>83365</v>
      </c>
      <c r="N11" s="4">
        <v>83365</v>
      </c>
      <c r="O11" s="6">
        <v>1000373</v>
      </c>
      <c r="P11" s="3">
        <v>1070399</v>
      </c>
      <c r="Q11" s="4">
        <v>1156031</v>
      </c>
    </row>
    <row r="12" spans="1:17" ht="13.5">
      <c r="A12" s="19" t="s">
        <v>29</v>
      </c>
      <c r="B12" s="25"/>
      <c r="C12" s="3">
        <v>2293805</v>
      </c>
      <c r="D12" s="3">
        <v>2293805</v>
      </c>
      <c r="E12" s="3">
        <v>2293805</v>
      </c>
      <c r="F12" s="3">
        <v>2293805</v>
      </c>
      <c r="G12" s="3">
        <v>2293805</v>
      </c>
      <c r="H12" s="3">
        <v>2293805</v>
      </c>
      <c r="I12" s="3">
        <v>2293805</v>
      </c>
      <c r="J12" s="3">
        <v>2293805</v>
      </c>
      <c r="K12" s="3">
        <v>2293805</v>
      </c>
      <c r="L12" s="3">
        <v>2293805</v>
      </c>
      <c r="M12" s="3">
        <v>2293805</v>
      </c>
      <c r="N12" s="4">
        <v>2293805</v>
      </c>
      <c r="O12" s="6">
        <v>27525660</v>
      </c>
      <c r="P12" s="3">
        <v>26847000</v>
      </c>
      <c r="Q12" s="4">
        <v>32964253</v>
      </c>
    </row>
    <row r="13" spans="1:17" ht="13.5">
      <c r="A13" s="19" t="s">
        <v>30</v>
      </c>
      <c r="B13" s="25"/>
      <c r="C13" s="3">
        <v>11681667</v>
      </c>
      <c r="D13" s="3">
        <v>11681667</v>
      </c>
      <c r="E13" s="3">
        <v>11681667</v>
      </c>
      <c r="F13" s="3">
        <v>11681667</v>
      </c>
      <c r="G13" s="3">
        <v>11681667</v>
      </c>
      <c r="H13" s="3">
        <v>11681663</v>
      </c>
      <c r="I13" s="3">
        <v>11681667</v>
      </c>
      <c r="J13" s="3">
        <v>11681667</v>
      </c>
      <c r="K13" s="3">
        <v>11681667</v>
      </c>
      <c r="L13" s="3">
        <v>11681667</v>
      </c>
      <c r="M13" s="3">
        <v>11681667</v>
      </c>
      <c r="N13" s="4">
        <v>11681667</v>
      </c>
      <c r="O13" s="6">
        <v>140180000</v>
      </c>
      <c r="P13" s="3">
        <v>110939500</v>
      </c>
      <c r="Q13" s="4">
        <v>112000000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255642</v>
      </c>
      <c r="D15" s="3">
        <v>255642</v>
      </c>
      <c r="E15" s="3">
        <v>255642</v>
      </c>
      <c r="F15" s="3">
        <v>255642</v>
      </c>
      <c r="G15" s="3">
        <v>255642</v>
      </c>
      <c r="H15" s="3">
        <v>255644</v>
      </c>
      <c r="I15" s="3">
        <v>255642</v>
      </c>
      <c r="J15" s="3">
        <v>255642</v>
      </c>
      <c r="K15" s="3">
        <v>255642</v>
      </c>
      <c r="L15" s="3">
        <v>255642</v>
      </c>
      <c r="M15" s="3">
        <v>255642</v>
      </c>
      <c r="N15" s="4">
        <v>255642</v>
      </c>
      <c r="O15" s="6">
        <v>3067706</v>
      </c>
      <c r="P15" s="3">
        <v>3282446</v>
      </c>
      <c r="Q15" s="4">
        <v>3545041</v>
      </c>
    </row>
    <row r="16" spans="1:17" ht="13.5">
      <c r="A16" s="19" t="s">
        <v>33</v>
      </c>
      <c r="B16" s="25"/>
      <c r="C16" s="3">
        <v>833333</v>
      </c>
      <c r="D16" s="3">
        <v>833333</v>
      </c>
      <c r="E16" s="3">
        <v>833333</v>
      </c>
      <c r="F16" s="3">
        <v>833333</v>
      </c>
      <c r="G16" s="3">
        <v>833333</v>
      </c>
      <c r="H16" s="3">
        <v>833337</v>
      </c>
      <c r="I16" s="3">
        <v>833333</v>
      </c>
      <c r="J16" s="3">
        <v>833333</v>
      </c>
      <c r="K16" s="3">
        <v>833333</v>
      </c>
      <c r="L16" s="3">
        <v>833333</v>
      </c>
      <c r="M16" s="3">
        <v>833333</v>
      </c>
      <c r="N16" s="4">
        <v>833333</v>
      </c>
      <c r="O16" s="6">
        <v>10000000</v>
      </c>
      <c r="P16" s="3">
        <v>13664000</v>
      </c>
      <c r="Q16" s="4">
        <v>14756660</v>
      </c>
    </row>
    <row r="17" spans="1:17" ht="13.5">
      <c r="A17" s="21" t="s">
        <v>34</v>
      </c>
      <c r="B17" s="20"/>
      <c r="C17" s="3">
        <v>930000</v>
      </c>
      <c r="D17" s="3">
        <v>930000</v>
      </c>
      <c r="E17" s="3">
        <v>930000</v>
      </c>
      <c r="F17" s="3">
        <v>930000</v>
      </c>
      <c r="G17" s="3">
        <v>930000</v>
      </c>
      <c r="H17" s="3">
        <v>930000</v>
      </c>
      <c r="I17" s="3">
        <v>930000</v>
      </c>
      <c r="J17" s="3">
        <v>930000</v>
      </c>
      <c r="K17" s="3">
        <v>930000</v>
      </c>
      <c r="L17" s="3">
        <v>930000</v>
      </c>
      <c r="M17" s="3">
        <v>930000</v>
      </c>
      <c r="N17" s="4">
        <v>930000</v>
      </c>
      <c r="O17" s="6">
        <v>11160000</v>
      </c>
      <c r="P17" s="3">
        <v>11941000</v>
      </c>
      <c r="Q17" s="4">
        <v>12896577</v>
      </c>
    </row>
    <row r="18" spans="1:17" ht="13.5">
      <c r="A18" s="19" t="s">
        <v>35</v>
      </c>
      <c r="B18" s="25"/>
      <c r="C18" s="3">
        <v>66644833</v>
      </c>
      <c r="D18" s="3">
        <v>66644833</v>
      </c>
      <c r="E18" s="3">
        <v>66644833</v>
      </c>
      <c r="F18" s="3">
        <v>66644833</v>
      </c>
      <c r="G18" s="3">
        <v>66644833</v>
      </c>
      <c r="H18" s="3">
        <v>66644837</v>
      </c>
      <c r="I18" s="3">
        <v>66644833</v>
      </c>
      <c r="J18" s="3">
        <v>66644833</v>
      </c>
      <c r="K18" s="3">
        <v>66644833</v>
      </c>
      <c r="L18" s="3">
        <v>66644833</v>
      </c>
      <c r="M18" s="3">
        <v>66644833</v>
      </c>
      <c r="N18" s="4">
        <v>66644833</v>
      </c>
      <c r="O18" s="6">
        <v>799738000</v>
      </c>
      <c r="P18" s="3">
        <v>854144870</v>
      </c>
      <c r="Q18" s="4">
        <v>900390153</v>
      </c>
    </row>
    <row r="19" spans="1:17" ht="13.5">
      <c r="A19" s="19" t="s">
        <v>36</v>
      </c>
      <c r="B19" s="25"/>
      <c r="C19" s="22">
        <v>1491918</v>
      </c>
      <c r="D19" s="22">
        <v>1491918</v>
      </c>
      <c r="E19" s="22">
        <v>1491918</v>
      </c>
      <c r="F19" s="22">
        <v>1491918</v>
      </c>
      <c r="G19" s="22">
        <v>1491918</v>
      </c>
      <c r="H19" s="22">
        <v>1491902</v>
      </c>
      <c r="I19" s="22">
        <v>1491918</v>
      </c>
      <c r="J19" s="22">
        <v>1491918</v>
      </c>
      <c r="K19" s="22">
        <v>1491918</v>
      </c>
      <c r="L19" s="22">
        <v>1491918</v>
      </c>
      <c r="M19" s="22">
        <v>1491918</v>
      </c>
      <c r="N19" s="23">
        <v>1491918</v>
      </c>
      <c r="O19" s="24">
        <v>17903000</v>
      </c>
      <c r="P19" s="22">
        <v>18798150</v>
      </c>
      <c r="Q19" s="23">
        <v>19926039</v>
      </c>
    </row>
    <row r="20" spans="1:17" ht="13.5">
      <c r="A20" s="19" t="s">
        <v>37</v>
      </c>
      <c r="B20" s="25"/>
      <c r="C20" s="3">
        <v>39833</v>
      </c>
      <c r="D20" s="3">
        <v>39833</v>
      </c>
      <c r="E20" s="3">
        <v>39833</v>
      </c>
      <c r="F20" s="3">
        <v>39833</v>
      </c>
      <c r="G20" s="3">
        <v>39833</v>
      </c>
      <c r="H20" s="3">
        <v>39837</v>
      </c>
      <c r="I20" s="3">
        <v>39833</v>
      </c>
      <c r="J20" s="3">
        <v>39833</v>
      </c>
      <c r="K20" s="3">
        <v>39833</v>
      </c>
      <c r="L20" s="3">
        <v>39833</v>
      </c>
      <c r="M20" s="3">
        <v>39833</v>
      </c>
      <c r="N20" s="26">
        <v>39833</v>
      </c>
      <c r="O20" s="6">
        <v>478000</v>
      </c>
      <c r="P20" s="3">
        <v>507000</v>
      </c>
      <c r="Q20" s="4">
        <v>541000</v>
      </c>
    </row>
    <row r="21" spans="1:17" ht="25.5">
      <c r="A21" s="27" t="s">
        <v>38</v>
      </c>
      <c r="B21" s="28"/>
      <c r="C21" s="29">
        <f aca="true" t="shared" si="0" ref="C21:Q21">SUM(C5:C20)</f>
        <v>113794503</v>
      </c>
      <c r="D21" s="29">
        <f t="shared" si="0"/>
        <v>113794503</v>
      </c>
      <c r="E21" s="29">
        <f t="shared" si="0"/>
        <v>113794503</v>
      </c>
      <c r="F21" s="29">
        <f>SUM(F5:F20)</f>
        <v>113794503</v>
      </c>
      <c r="G21" s="29">
        <f>SUM(G5:G20)</f>
        <v>113794503</v>
      </c>
      <c r="H21" s="29">
        <f>SUM(H5:H20)</f>
        <v>113794456</v>
      </c>
      <c r="I21" s="29">
        <f>SUM(I5:I20)</f>
        <v>113794503</v>
      </c>
      <c r="J21" s="29">
        <f t="shared" si="0"/>
        <v>113794503</v>
      </c>
      <c r="K21" s="29">
        <f>SUM(K5:K20)</f>
        <v>113794503</v>
      </c>
      <c r="L21" s="29">
        <f>SUM(L5:L20)</f>
        <v>113794503</v>
      </c>
      <c r="M21" s="29">
        <f>SUM(M5:M20)</f>
        <v>113794503</v>
      </c>
      <c r="N21" s="30">
        <f t="shared" si="0"/>
        <v>113794503</v>
      </c>
      <c r="O21" s="31">
        <f t="shared" si="0"/>
        <v>1365533989</v>
      </c>
      <c r="P21" s="29">
        <f t="shared" si="0"/>
        <v>1365591965</v>
      </c>
      <c r="Q21" s="32">
        <f t="shared" si="0"/>
        <v>1447666316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43038240</v>
      </c>
      <c r="D24" s="3">
        <v>43038240</v>
      </c>
      <c r="E24" s="3">
        <v>43038240</v>
      </c>
      <c r="F24" s="3">
        <v>43038240</v>
      </c>
      <c r="G24" s="3">
        <v>43038240</v>
      </c>
      <c r="H24" s="3">
        <v>43038180</v>
      </c>
      <c r="I24" s="3">
        <v>43038240</v>
      </c>
      <c r="J24" s="3">
        <v>43038240</v>
      </c>
      <c r="K24" s="3">
        <v>43038240</v>
      </c>
      <c r="L24" s="3">
        <v>43038240</v>
      </c>
      <c r="M24" s="3">
        <v>43038240</v>
      </c>
      <c r="N24" s="36">
        <v>43038240</v>
      </c>
      <c r="O24" s="6">
        <v>516458820</v>
      </c>
      <c r="P24" s="3">
        <v>520565782</v>
      </c>
      <c r="Q24" s="4">
        <v>561765272</v>
      </c>
    </row>
    <row r="25" spans="1:17" ht="13.5">
      <c r="A25" s="21" t="s">
        <v>41</v>
      </c>
      <c r="B25" s="20"/>
      <c r="C25" s="3">
        <v>2583334</v>
      </c>
      <c r="D25" s="3">
        <v>2583334</v>
      </c>
      <c r="E25" s="3">
        <v>2583334</v>
      </c>
      <c r="F25" s="3">
        <v>2583334</v>
      </c>
      <c r="G25" s="3">
        <v>2583334</v>
      </c>
      <c r="H25" s="3">
        <v>2583326</v>
      </c>
      <c r="I25" s="3">
        <v>2583334</v>
      </c>
      <c r="J25" s="3">
        <v>2583334</v>
      </c>
      <c r="K25" s="3">
        <v>2583334</v>
      </c>
      <c r="L25" s="3">
        <v>2583334</v>
      </c>
      <c r="M25" s="3">
        <v>2583334</v>
      </c>
      <c r="N25" s="4">
        <v>2583334</v>
      </c>
      <c r="O25" s="6">
        <v>31000000</v>
      </c>
      <c r="P25" s="3">
        <v>39240220</v>
      </c>
      <c r="Q25" s="4">
        <v>42379438</v>
      </c>
    </row>
    <row r="26" spans="1:17" ht="13.5">
      <c r="A26" s="21" t="s">
        <v>42</v>
      </c>
      <c r="B26" s="20"/>
      <c r="C26" s="3">
        <v>15931667</v>
      </c>
      <c r="D26" s="3">
        <v>15931667</v>
      </c>
      <c r="E26" s="3">
        <v>15931667</v>
      </c>
      <c r="F26" s="3">
        <v>15931667</v>
      </c>
      <c r="G26" s="3">
        <v>15931667</v>
      </c>
      <c r="H26" s="3">
        <v>15931663</v>
      </c>
      <c r="I26" s="3">
        <v>15931667</v>
      </c>
      <c r="J26" s="3">
        <v>15931667</v>
      </c>
      <c r="K26" s="3">
        <v>15931667</v>
      </c>
      <c r="L26" s="3">
        <v>15931667</v>
      </c>
      <c r="M26" s="3">
        <v>15931667</v>
      </c>
      <c r="N26" s="4">
        <v>15931667</v>
      </c>
      <c r="O26" s="6">
        <v>191180000</v>
      </c>
      <c r="P26" s="3">
        <v>80697478</v>
      </c>
      <c r="Q26" s="4">
        <v>7000000</v>
      </c>
    </row>
    <row r="27" spans="1:17" ht="13.5">
      <c r="A27" s="21" t="s">
        <v>43</v>
      </c>
      <c r="B27" s="20"/>
      <c r="C27" s="3">
        <v>9083331</v>
      </c>
      <c r="D27" s="3">
        <v>9083331</v>
      </c>
      <c r="E27" s="3">
        <v>9083331</v>
      </c>
      <c r="F27" s="3">
        <v>9083331</v>
      </c>
      <c r="G27" s="3">
        <v>9083331</v>
      </c>
      <c r="H27" s="3">
        <v>9083358</v>
      </c>
      <c r="I27" s="3">
        <v>9083331</v>
      </c>
      <c r="J27" s="3">
        <v>9083331</v>
      </c>
      <c r="K27" s="3">
        <v>9083331</v>
      </c>
      <c r="L27" s="3">
        <v>9083331</v>
      </c>
      <c r="M27" s="3">
        <v>9083331</v>
      </c>
      <c r="N27" s="36">
        <v>9083331</v>
      </c>
      <c r="O27" s="6">
        <v>108999999</v>
      </c>
      <c r="P27" s="3">
        <v>115131879</v>
      </c>
      <c r="Q27" s="4">
        <v>24000003</v>
      </c>
    </row>
    <row r="28" spans="1:17" ht="13.5">
      <c r="A28" s="21" t="s">
        <v>44</v>
      </c>
      <c r="B28" s="20"/>
      <c r="C28" s="3">
        <v>1666667</v>
      </c>
      <c r="D28" s="3">
        <v>1666667</v>
      </c>
      <c r="E28" s="3">
        <v>1666667</v>
      </c>
      <c r="F28" s="3">
        <v>1666667</v>
      </c>
      <c r="G28" s="3">
        <v>1666667</v>
      </c>
      <c r="H28" s="3">
        <v>1666663</v>
      </c>
      <c r="I28" s="3">
        <v>1666667</v>
      </c>
      <c r="J28" s="3">
        <v>1666667</v>
      </c>
      <c r="K28" s="3">
        <v>1666667</v>
      </c>
      <c r="L28" s="3">
        <v>1666667</v>
      </c>
      <c r="M28" s="3">
        <v>1666667</v>
      </c>
      <c r="N28" s="4">
        <v>1666667</v>
      </c>
      <c r="O28" s="6">
        <v>20000000</v>
      </c>
      <c r="P28" s="3">
        <v>24848054</v>
      </c>
      <c r="Q28" s="4">
        <v>349809000</v>
      </c>
    </row>
    <row r="29" spans="1:17" ht="13.5">
      <c r="A29" s="21" t="s">
        <v>45</v>
      </c>
      <c r="B29" s="20"/>
      <c r="C29" s="3">
        <v>3333333</v>
      </c>
      <c r="D29" s="3">
        <v>3333333</v>
      </c>
      <c r="E29" s="3">
        <v>3333333</v>
      </c>
      <c r="F29" s="3">
        <v>3333333</v>
      </c>
      <c r="G29" s="3">
        <v>3333333</v>
      </c>
      <c r="H29" s="3">
        <v>3333337</v>
      </c>
      <c r="I29" s="3">
        <v>3333333</v>
      </c>
      <c r="J29" s="3">
        <v>3333333</v>
      </c>
      <c r="K29" s="3">
        <v>3333333</v>
      </c>
      <c r="L29" s="3">
        <v>3333333</v>
      </c>
      <c r="M29" s="3">
        <v>3333333</v>
      </c>
      <c r="N29" s="36">
        <v>3333333</v>
      </c>
      <c r="O29" s="6">
        <v>40000000</v>
      </c>
      <c r="P29" s="3">
        <v>100000000</v>
      </c>
      <c r="Q29" s="4">
        <v>108000000</v>
      </c>
    </row>
    <row r="30" spans="1:17" ht="13.5">
      <c r="A30" s="21" t="s">
        <v>46</v>
      </c>
      <c r="B30" s="20"/>
      <c r="C30" s="3">
        <v>2130584</v>
      </c>
      <c r="D30" s="3">
        <v>2130584</v>
      </c>
      <c r="E30" s="3">
        <v>2130584</v>
      </c>
      <c r="F30" s="3">
        <v>2130584</v>
      </c>
      <c r="G30" s="3">
        <v>2130584</v>
      </c>
      <c r="H30" s="3">
        <v>2130576</v>
      </c>
      <c r="I30" s="3">
        <v>2130584</v>
      </c>
      <c r="J30" s="3">
        <v>2130584</v>
      </c>
      <c r="K30" s="3">
        <v>2130584</v>
      </c>
      <c r="L30" s="3">
        <v>2130584</v>
      </c>
      <c r="M30" s="3">
        <v>2130584</v>
      </c>
      <c r="N30" s="4">
        <v>2130584</v>
      </c>
      <c r="O30" s="6">
        <v>25567000</v>
      </c>
      <c r="P30" s="3">
        <v>26845350</v>
      </c>
      <c r="Q30" s="4">
        <v>28456071</v>
      </c>
    </row>
    <row r="31" spans="1:17" ht="13.5">
      <c r="A31" s="21" t="s">
        <v>47</v>
      </c>
      <c r="B31" s="20"/>
      <c r="C31" s="3">
        <v>15949784</v>
      </c>
      <c r="D31" s="3">
        <v>15949784</v>
      </c>
      <c r="E31" s="3">
        <v>15949784</v>
      </c>
      <c r="F31" s="3">
        <v>15963951</v>
      </c>
      <c r="G31" s="3">
        <v>15949784</v>
      </c>
      <c r="H31" s="3">
        <v>15949796</v>
      </c>
      <c r="I31" s="3">
        <v>15949784</v>
      </c>
      <c r="J31" s="3">
        <v>15949784</v>
      </c>
      <c r="K31" s="3">
        <v>15949784</v>
      </c>
      <c r="L31" s="3">
        <v>15949784</v>
      </c>
      <c r="M31" s="3">
        <v>15949784</v>
      </c>
      <c r="N31" s="36">
        <v>15949784</v>
      </c>
      <c r="O31" s="6">
        <v>191411587</v>
      </c>
      <c r="P31" s="3">
        <v>202519731</v>
      </c>
      <c r="Q31" s="4">
        <v>204699948</v>
      </c>
    </row>
    <row r="32" spans="1:17" ht="13.5">
      <c r="A32" s="21" t="s">
        <v>35</v>
      </c>
      <c r="B32" s="20"/>
      <c r="C32" s="3">
        <v>1326591</v>
      </c>
      <c r="D32" s="3">
        <v>1326591</v>
      </c>
      <c r="E32" s="3">
        <v>1326591</v>
      </c>
      <c r="F32" s="3">
        <v>1326591</v>
      </c>
      <c r="G32" s="3">
        <v>1326591</v>
      </c>
      <c r="H32" s="3">
        <v>1326589</v>
      </c>
      <c r="I32" s="3">
        <v>1326591</v>
      </c>
      <c r="J32" s="3">
        <v>1326591</v>
      </c>
      <c r="K32" s="3">
        <v>1326591</v>
      </c>
      <c r="L32" s="3">
        <v>1326591</v>
      </c>
      <c r="M32" s="3">
        <v>1326591</v>
      </c>
      <c r="N32" s="4">
        <v>1326591</v>
      </c>
      <c r="O32" s="6">
        <v>15919090</v>
      </c>
      <c r="P32" s="3">
        <v>27846819</v>
      </c>
      <c r="Q32" s="4">
        <v>29629073</v>
      </c>
    </row>
    <row r="33" spans="1:17" ht="13.5">
      <c r="A33" s="21" t="s">
        <v>48</v>
      </c>
      <c r="B33" s="20"/>
      <c r="C33" s="3">
        <v>11966370</v>
      </c>
      <c r="D33" s="3">
        <v>11966370</v>
      </c>
      <c r="E33" s="3">
        <v>11966370</v>
      </c>
      <c r="F33" s="3">
        <v>11966370</v>
      </c>
      <c r="G33" s="3">
        <v>11966370</v>
      </c>
      <c r="H33" s="3">
        <v>11966423</v>
      </c>
      <c r="I33" s="3">
        <v>11966370</v>
      </c>
      <c r="J33" s="3">
        <v>11966370</v>
      </c>
      <c r="K33" s="3">
        <v>11966370</v>
      </c>
      <c r="L33" s="3">
        <v>11966370</v>
      </c>
      <c r="M33" s="3">
        <v>11966370</v>
      </c>
      <c r="N33" s="4">
        <v>11966370</v>
      </c>
      <c r="O33" s="6">
        <v>143596493</v>
      </c>
      <c r="P33" s="3">
        <v>159065039</v>
      </c>
      <c r="Q33" s="4">
        <v>74925268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107009901</v>
      </c>
      <c r="D35" s="29">
        <f t="shared" si="1"/>
        <v>107009901</v>
      </c>
      <c r="E35" s="29">
        <f t="shared" si="1"/>
        <v>107009901</v>
      </c>
      <c r="F35" s="29">
        <f>SUM(F24:F34)</f>
        <v>107024068</v>
      </c>
      <c r="G35" s="29">
        <f>SUM(G24:G34)</f>
        <v>107009901</v>
      </c>
      <c r="H35" s="29">
        <f>SUM(H24:H34)</f>
        <v>107009911</v>
      </c>
      <c r="I35" s="29">
        <f>SUM(I24:I34)</f>
        <v>107009901</v>
      </c>
      <c r="J35" s="29">
        <f t="shared" si="1"/>
        <v>107009901</v>
      </c>
      <c r="K35" s="29">
        <f>SUM(K24:K34)</f>
        <v>107009901</v>
      </c>
      <c r="L35" s="29">
        <f>SUM(L24:L34)</f>
        <v>107009901</v>
      </c>
      <c r="M35" s="29">
        <f>SUM(M24:M34)</f>
        <v>107009901</v>
      </c>
      <c r="N35" s="32">
        <f t="shared" si="1"/>
        <v>107009901</v>
      </c>
      <c r="O35" s="31">
        <f t="shared" si="1"/>
        <v>1284132989</v>
      </c>
      <c r="P35" s="29">
        <f t="shared" si="1"/>
        <v>1296760352</v>
      </c>
      <c r="Q35" s="32">
        <f t="shared" si="1"/>
        <v>1430664073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6784602</v>
      </c>
      <c r="D37" s="42">
        <f t="shared" si="2"/>
        <v>6784602</v>
      </c>
      <c r="E37" s="42">
        <f t="shared" si="2"/>
        <v>6784602</v>
      </c>
      <c r="F37" s="42">
        <f>+F21-F35</f>
        <v>6770435</v>
      </c>
      <c r="G37" s="42">
        <f>+G21-G35</f>
        <v>6784602</v>
      </c>
      <c r="H37" s="42">
        <f>+H21-H35</f>
        <v>6784545</v>
      </c>
      <c r="I37" s="42">
        <f>+I21-I35</f>
        <v>6784602</v>
      </c>
      <c r="J37" s="42">
        <f t="shared" si="2"/>
        <v>6784602</v>
      </c>
      <c r="K37" s="42">
        <f>+K21-K35</f>
        <v>6784602</v>
      </c>
      <c r="L37" s="42">
        <f>+L21-L35</f>
        <v>6784602</v>
      </c>
      <c r="M37" s="42">
        <f>+M21-M35</f>
        <v>6784602</v>
      </c>
      <c r="N37" s="43">
        <f t="shared" si="2"/>
        <v>6784602</v>
      </c>
      <c r="O37" s="44">
        <f t="shared" si="2"/>
        <v>81401000</v>
      </c>
      <c r="P37" s="42">
        <f t="shared" si="2"/>
        <v>68831613</v>
      </c>
      <c r="Q37" s="43">
        <f t="shared" si="2"/>
        <v>17002243</v>
      </c>
    </row>
    <row r="38" spans="1:17" ht="21" customHeight="1">
      <c r="A38" s="45" t="s">
        <v>52</v>
      </c>
      <c r="B38" s="25"/>
      <c r="C38" s="3">
        <v>42920666</v>
      </c>
      <c r="D38" s="3">
        <v>42920666</v>
      </c>
      <c r="E38" s="3">
        <v>42920666</v>
      </c>
      <c r="F38" s="3">
        <v>42920666</v>
      </c>
      <c r="G38" s="3">
        <v>42920666</v>
      </c>
      <c r="H38" s="3">
        <v>42920674</v>
      </c>
      <c r="I38" s="3">
        <v>42920666</v>
      </c>
      <c r="J38" s="3">
        <v>42920666</v>
      </c>
      <c r="K38" s="3">
        <v>42920666</v>
      </c>
      <c r="L38" s="3">
        <v>42920666</v>
      </c>
      <c r="M38" s="3">
        <v>42920666</v>
      </c>
      <c r="N38" s="4">
        <v>42920666</v>
      </c>
      <c r="O38" s="6">
        <v>515048000</v>
      </c>
      <c r="P38" s="3">
        <v>523310000</v>
      </c>
      <c r="Q38" s="4">
        <v>555354000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49705268</v>
      </c>
      <c r="D41" s="50">
        <f t="shared" si="3"/>
        <v>49705268</v>
      </c>
      <c r="E41" s="50">
        <f t="shared" si="3"/>
        <v>49705268</v>
      </c>
      <c r="F41" s="50">
        <f>SUM(F37:F40)</f>
        <v>49691101</v>
      </c>
      <c r="G41" s="50">
        <f>SUM(G37:G40)</f>
        <v>49705268</v>
      </c>
      <c r="H41" s="50">
        <f>SUM(H37:H40)</f>
        <v>49705219</v>
      </c>
      <c r="I41" s="50">
        <f>SUM(I37:I40)</f>
        <v>49705268</v>
      </c>
      <c r="J41" s="50">
        <f t="shared" si="3"/>
        <v>49705268</v>
      </c>
      <c r="K41" s="50">
        <f>SUM(K37:K40)</f>
        <v>49705268</v>
      </c>
      <c r="L41" s="50">
        <f>SUM(L37:L40)</f>
        <v>49705268</v>
      </c>
      <c r="M41" s="50">
        <f>SUM(M37:M40)</f>
        <v>49705268</v>
      </c>
      <c r="N41" s="51">
        <f t="shared" si="3"/>
        <v>49705268</v>
      </c>
      <c r="O41" s="52">
        <f t="shared" si="3"/>
        <v>596449000</v>
      </c>
      <c r="P41" s="50">
        <f t="shared" si="3"/>
        <v>592141613</v>
      </c>
      <c r="Q41" s="51">
        <f t="shared" si="3"/>
        <v>572356243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49705268</v>
      </c>
      <c r="D43" s="57">
        <f t="shared" si="4"/>
        <v>49705268</v>
      </c>
      <c r="E43" s="57">
        <f t="shared" si="4"/>
        <v>49705268</v>
      </c>
      <c r="F43" s="57">
        <f>+F41-F42</f>
        <v>49691101</v>
      </c>
      <c r="G43" s="57">
        <f>+G41-G42</f>
        <v>49705268</v>
      </c>
      <c r="H43" s="57">
        <f>+H41-H42</f>
        <v>49705219</v>
      </c>
      <c r="I43" s="57">
        <f>+I41-I42</f>
        <v>49705268</v>
      </c>
      <c r="J43" s="57">
        <f t="shared" si="4"/>
        <v>49705268</v>
      </c>
      <c r="K43" s="57">
        <f>+K41-K42</f>
        <v>49705268</v>
      </c>
      <c r="L43" s="57">
        <f>+L41-L42</f>
        <v>49705268</v>
      </c>
      <c r="M43" s="57">
        <f>+M41-M42</f>
        <v>49705268</v>
      </c>
      <c r="N43" s="58">
        <f t="shared" si="4"/>
        <v>49705268</v>
      </c>
      <c r="O43" s="59">
        <f t="shared" si="4"/>
        <v>596449000</v>
      </c>
      <c r="P43" s="57">
        <f t="shared" si="4"/>
        <v>592141613</v>
      </c>
      <c r="Q43" s="58">
        <f t="shared" si="4"/>
        <v>572356243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49705268</v>
      </c>
      <c r="D45" s="50">
        <f t="shared" si="5"/>
        <v>49705268</v>
      </c>
      <c r="E45" s="50">
        <f t="shared" si="5"/>
        <v>49705268</v>
      </c>
      <c r="F45" s="50">
        <f>SUM(F43:F44)</f>
        <v>49691101</v>
      </c>
      <c r="G45" s="50">
        <f>SUM(G43:G44)</f>
        <v>49705268</v>
      </c>
      <c r="H45" s="50">
        <f>SUM(H43:H44)</f>
        <v>49705219</v>
      </c>
      <c r="I45" s="50">
        <f>SUM(I43:I44)</f>
        <v>49705268</v>
      </c>
      <c r="J45" s="50">
        <f t="shared" si="5"/>
        <v>49705268</v>
      </c>
      <c r="K45" s="50">
        <f>SUM(K43:K44)</f>
        <v>49705268</v>
      </c>
      <c r="L45" s="50">
        <f>SUM(L43:L44)</f>
        <v>49705268</v>
      </c>
      <c r="M45" s="50">
        <f>SUM(M43:M44)</f>
        <v>49705268</v>
      </c>
      <c r="N45" s="51">
        <f t="shared" si="5"/>
        <v>49705268</v>
      </c>
      <c r="O45" s="52">
        <f t="shared" si="5"/>
        <v>596449000</v>
      </c>
      <c r="P45" s="50">
        <f t="shared" si="5"/>
        <v>592141613</v>
      </c>
      <c r="Q45" s="51">
        <f t="shared" si="5"/>
        <v>572356243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49705268</v>
      </c>
      <c r="D47" s="63">
        <f t="shared" si="6"/>
        <v>49705268</v>
      </c>
      <c r="E47" s="63">
        <f t="shared" si="6"/>
        <v>49705268</v>
      </c>
      <c r="F47" s="63">
        <f>SUM(F45:F46)</f>
        <v>49691101</v>
      </c>
      <c r="G47" s="63">
        <f>SUM(G45:G46)</f>
        <v>49705268</v>
      </c>
      <c r="H47" s="63">
        <f>SUM(H45:H46)</f>
        <v>49705219</v>
      </c>
      <c r="I47" s="63">
        <f>SUM(I45:I46)</f>
        <v>49705268</v>
      </c>
      <c r="J47" s="63">
        <f t="shared" si="6"/>
        <v>49705268</v>
      </c>
      <c r="K47" s="63">
        <f>SUM(K45:K46)</f>
        <v>49705268</v>
      </c>
      <c r="L47" s="63">
        <f>SUM(L45:L46)</f>
        <v>49705268</v>
      </c>
      <c r="M47" s="63">
        <f>SUM(M45:M46)</f>
        <v>49705268</v>
      </c>
      <c r="N47" s="64">
        <f t="shared" si="6"/>
        <v>49705268</v>
      </c>
      <c r="O47" s="65">
        <f t="shared" si="6"/>
        <v>596449000</v>
      </c>
      <c r="P47" s="63">
        <f t="shared" si="6"/>
        <v>592141613</v>
      </c>
      <c r="Q47" s="66">
        <f t="shared" si="6"/>
        <v>572356243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7947695</v>
      </c>
      <c r="D5" s="3">
        <v>7947667</v>
      </c>
      <c r="E5" s="3">
        <v>7947667</v>
      </c>
      <c r="F5" s="3">
        <v>7947667</v>
      </c>
      <c r="G5" s="3">
        <v>7947667</v>
      </c>
      <c r="H5" s="3">
        <v>7947667</v>
      </c>
      <c r="I5" s="3">
        <v>7947667</v>
      </c>
      <c r="J5" s="3">
        <v>7947667</v>
      </c>
      <c r="K5" s="3">
        <v>7947667</v>
      </c>
      <c r="L5" s="3">
        <v>7947667</v>
      </c>
      <c r="M5" s="3">
        <v>7947667</v>
      </c>
      <c r="N5" s="4">
        <v>7947667</v>
      </c>
      <c r="O5" s="5">
        <v>95372032</v>
      </c>
      <c r="P5" s="3">
        <v>100522130</v>
      </c>
      <c r="Q5" s="4">
        <v>105950323</v>
      </c>
    </row>
    <row r="6" spans="1:17" ht="13.5">
      <c r="A6" s="19" t="s">
        <v>24</v>
      </c>
      <c r="B6" s="20"/>
      <c r="C6" s="3">
        <v>3017149</v>
      </c>
      <c r="D6" s="3">
        <v>3017101</v>
      </c>
      <c r="E6" s="3">
        <v>3017101</v>
      </c>
      <c r="F6" s="3">
        <v>3017101</v>
      </c>
      <c r="G6" s="3">
        <v>3017101</v>
      </c>
      <c r="H6" s="3">
        <v>3017101</v>
      </c>
      <c r="I6" s="3">
        <v>3017101</v>
      </c>
      <c r="J6" s="3">
        <v>3017101</v>
      </c>
      <c r="K6" s="3">
        <v>3017101</v>
      </c>
      <c r="L6" s="3">
        <v>3017101</v>
      </c>
      <c r="M6" s="3">
        <v>3017101</v>
      </c>
      <c r="N6" s="4">
        <v>3017101</v>
      </c>
      <c r="O6" s="6">
        <v>36205260</v>
      </c>
      <c r="P6" s="3">
        <v>36717143</v>
      </c>
      <c r="Q6" s="4">
        <v>37235014</v>
      </c>
    </row>
    <row r="7" spans="1:17" ht="13.5">
      <c r="A7" s="21" t="s">
        <v>25</v>
      </c>
      <c r="B7" s="20"/>
      <c r="C7" s="3">
        <v>3636055</v>
      </c>
      <c r="D7" s="3">
        <v>3636034</v>
      </c>
      <c r="E7" s="3">
        <v>3636034</v>
      </c>
      <c r="F7" s="3">
        <v>3636034</v>
      </c>
      <c r="G7" s="3">
        <v>3636034</v>
      </c>
      <c r="H7" s="3">
        <v>3636034</v>
      </c>
      <c r="I7" s="3">
        <v>3636034</v>
      </c>
      <c r="J7" s="3">
        <v>3636034</v>
      </c>
      <c r="K7" s="3">
        <v>3636034</v>
      </c>
      <c r="L7" s="3">
        <v>3636034</v>
      </c>
      <c r="M7" s="3">
        <v>3636034</v>
      </c>
      <c r="N7" s="4">
        <v>3636034</v>
      </c>
      <c r="O7" s="6">
        <v>43632429</v>
      </c>
      <c r="P7" s="3">
        <v>50424969</v>
      </c>
      <c r="Q7" s="4">
        <v>57484463</v>
      </c>
    </row>
    <row r="8" spans="1:17" ht="13.5">
      <c r="A8" s="21" t="s">
        <v>26</v>
      </c>
      <c r="B8" s="20"/>
      <c r="C8" s="3">
        <v>972431</v>
      </c>
      <c r="D8" s="3">
        <v>972426</v>
      </c>
      <c r="E8" s="3">
        <v>972426</v>
      </c>
      <c r="F8" s="3">
        <v>972426</v>
      </c>
      <c r="G8" s="3">
        <v>972426</v>
      </c>
      <c r="H8" s="3">
        <v>972426</v>
      </c>
      <c r="I8" s="3">
        <v>972426</v>
      </c>
      <c r="J8" s="3">
        <v>972426</v>
      </c>
      <c r="K8" s="3">
        <v>972426</v>
      </c>
      <c r="L8" s="3">
        <v>972426</v>
      </c>
      <c r="M8" s="3">
        <v>972426</v>
      </c>
      <c r="N8" s="4">
        <v>972426</v>
      </c>
      <c r="O8" s="6">
        <v>11669117</v>
      </c>
      <c r="P8" s="3">
        <v>12615450</v>
      </c>
      <c r="Q8" s="4">
        <v>13296684</v>
      </c>
    </row>
    <row r="9" spans="1:17" ht="13.5">
      <c r="A9" s="21" t="s">
        <v>27</v>
      </c>
      <c r="B9" s="20"/>
      <c r="C9" s="22">
        <v>683175</v>
      </c>
      <c r="D9" s="22">
        <v>683171</v>
      </c>
      <c r="E9" s="22">
        <v>683171</v>
      </c>
      <c r="F9" s="22">
        <v>683171</v>
      </c>
      <c r="G9" s="22">
        <v>683171</v>
      </c>
      <c r="H9" s="22">
        <v>683171</v>
      </c>
      <c r="I9" s="22">
        <v>683171</v>
      </c>
      <c r="J9" s="22">
        <v>683171</v>
      </c>
      <c r="K9" s="22">
        <v>683171</v>
      </c>
      <c r="L9" s="22">
        <v>683171</v>
      </c>
      <c r="M9" s="22">
        <v>683171</v>
      </c>
      <c r="N9" s="23">
        <v>683171</v>
      </c>
      <c r="O9" s="24">
        <v>8198056</v>
      </c>
      <c r="P9" s="22">
        <v>8956951</v>
      </c>
      <c r="Q9" s="23">
        <v>9440626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128648</v>
      </c>
      <c r="D11" s="3">
        <v>128623</v>
      </c>
      <c r="E11" s="3">
        <v>128623</v>
      </c>
      <c r="F11" s="3">
        <v>128623</v>
      </c>
      <c r="G11" s="3">
        <v>128623</v>
      </c>
      <c r="H11" s="3">
        <v>128623</v>
      </c>
      <c r="I11" s="3">
        <v>128623</v>
      </c>
      <c r="J11" s="3">
        <v>128623</v>
      </c>
      <c r="K11" s="3">
        <v>128623</v>
      </c>
      <c r="L11" s="3">
        <v>128623</v>
      </c>
      <c r="M11" s="3">
        <v>128623</v>
      </c>
      <c r="N11" s="4">
        <v>128623</v>
      </c>
      <c r="O11" s="6">
        <v>1543501</v>
      </c>
      <c r="P11" s="3">
        <v>572852</v>
      </c>
      <c r="Q11" s="4">
        <v>603785</v>
      </c>
    </row>
    <row r="12" spans="1:17" ht="13.5">
      <c r="A12" s="19" t="s">
        <v>29</v>
      </c>
      <c r="B12" s="25"/>
      <c r="C12" s="3">
        <v>243306</v>
      </c>
      <c r="D12" s="3">
        <v>243300</v>
      </c>
      <c r="E12" s="3">
        <v>243300</v>
      </c>
      <c r="F12" s="3">
        <v>243300</v>
      </c>
      <c r="G12" s="3">
        <v>243300</v>
      </c>
      <c r="H12" s="3">
        <v>243300</v>
      </c>
      <c r="I12" s="3">
        <v>243300</v>
      </c>
      <c r="J12" s="3">
        <v>243300</v>
      </c>
      <c r="K12" s="3">
        <v>243300</v>
      </c>
      <c r="L12" s="3">
        <v>243300</v>
      </c>
      <c r="M12" s="3">
        <v>243300</v>
      </c>
      <c r="N12" s="4">
        <v>243300</v>
      </c>
      <c r="O12" s="6">
        <v>2919606</v>
      </c>
      <c r="P12" s="3">
        <v>3077265</v>
      </c>
      <c r="Q12" s="4">
        <v>3243437</v>
      </c>
    </row>
    <row r="13" spans="1:17" ht="13.5">
      <c r="A13" s="19" t="s">
        <v>30</v>
      </c>
      <c r="B13" s="25"/>
      <c r="C13" s="3">
        <v>4314918</v>
      </c>
      <c r="D13" s="3">
        <v>4314900</v>
      </c>
      <c r="E13" s="3">
        <v>4314900</v>
      </c>
      <c r="F13" s="3">
        <v>4314900</v>
      </c>
      <c r="G13" s="3">
        <v>4314900</v>
      </c>
      <c r="H13" s="3">
        <v>4314900</v>
      </c>
      <c r="I13" s="3">
        <v>4314900</v>
      </c>
      <c r="J13" s="3">
        <v>4314900</v>
      </c>
      <c r="K13" s="3">
        <v>4314900</v>
      </c>
      <c r="L13" s="3">
        <v>4314900</v>
      </c>
      <c r="M13" s="3">
        <v>4314900</v>
      </c>
      <c r="N13" s="4">
        <v>4314900</v>
      </c>
      <c r="O13" s="6">
        <v>51778818</v>
      </c>
      <c r="P13" s="3">
        <v>54574028</v>
      </c>
      <c r="Q13" s="4">
        <v>57288073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14294</v>
      </c>
      <c r="D15" s="3">
        <v>14294</v>
      </c>
      <c r="E15" s="3">
        <v>14294</v>
      </c>
      <c r="F15" s="3">
        <v>14294</v>
      </c>
      <c r="G15" s="3">
        <v>14294</v>
      </c>
      <c r="H15" s="3">
        <v>14294</v>
      </c>
      <c r="I15" s="3">
        <v>14294</v>
      </c>
      <c r="J15" s="3">
        <v>14294</v>
      </c>
      <c r="K15" s="3">
        <v>14294</v>
      </c>
      <c r="L15" s="3">
        <v>14294</v>
      </c>
      <c r="M15" s="3">
        <v>14294</v>
      </c>
      <c r="N15" s="4">
        <v>14294</v>
      </c>
      <c r="O15" s="6">
        <v>171528</v>
      </c>
      <c r="P15" s="3">
        <v>180517</v>
      </c>
      <c r="Q15" s="4">
        <v>190553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26279174</v>
      </c>
      <c r="D18" s="3">
        <v>26279166</v>
      </c>
      <c r="E18" s="3">
        <v>26279166</v>
      </c>
      <c r="F18" s="3">
        <v>26279166</v>
      </c>
      <c r="G18" s="3">
        <v>26279166</v>
      </c>
      <c r="H18" s="3">
        <v>26279166</v>
      </c>
      <c r="I18" s="3">
        <v>26279166</v>
      </c>
      <c r="J18" s="3">
        <v>26279166</v>
      </c>
      <c r="K18" s="3">
        <v>26279166</v>
      </c>
      <c r="L18" s="3">
        <v>26279166</v>
      </c>
      <c r="M18" s="3">
        <v>26279166</v>
      </c>
      <c r="N18" s="4">
        <v>26279166</v>
      </c>
      <c r="O18" s="6">
        <v>315350000</v>
      </c>
      <c r="P18" s="3">
        <v>339559030</v>
      </c>
      <c r="Q18" s="4">
        <v>366525190</v>
      </c>
    </row>
    <row r="19" spans="1:17" ht="13.5">
      <c r="A19" s="19" t="s">
        <v>36</v>
      </c>
      <c r="B19" s="25"/>
      <c r="C19" s="22">
        <v>108229</v>
      </c>
      <c r="D19" s="22">
        <v>108167</v>
      </c>
      <c r="E19" s="22">
        <v>108167</v>
      </c>
      <c r="F19" s="22">
        <v>108167</v>
      </c>
      <c r="G19" s="22">
        <v>108167</v>
      </c>
      <c r="H19" s="22">
        <v>108167</v>
      </c>
      <c r="I19" s="22">
        <v>108167</v>
      </c>
      <c r="J19" s="22">
        <v>108167</v>
      </c>
      <c r="K19" s="22">
        <v>108167</v>
      </c>
      <c r="L19" s="22">
        <v>108167</v>
      </c>
      <c r="M19" s="22">
        <v>108167</v>
      </c>
      <c r="N19" s="23">
        <v>108167</v>
      </c>
      <c r="O19" s="24">
        <v>1298066</v>
      </c>
      <c r="P19" s="22">
        <v>1346917</v>
      </c>
      <c r="Q19" s="23">
        <v>1498081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47345074</v>
      </c>
      <c r="D21" s="29">
        <f t="shared" si="0"/>
        <v>47344849</v>
      </c>
      <c r="E21" s="29">
        <f t="shared" si="0"/>
        <v>47344849</v>
      </c>
      <c r="F21" s="29">
        <f>SUM(F5:F20)</f>
        <v>47344849</v>
      </c>
      <c r="G21" s="29">
        <f>SUM(G5:G20)</f>
        <v>47344849</v>
      </c>
      <c r="H21" s="29">
        <f>SUM(H5:H20)</f>
        <v>47344849</v>
      </c>
      <c r="I21" s="29">
        <f>SUM(I5:I20)</f>
        <v>47344849</v>
      </c>
      <c r="J21" s="29">
        <f t="shared" si="0"/>
        <v>47344849</v>
      </c>
      <c r="K21" s="29">
        <f>SUM(K5:K20)</f>
        <v>47344849</v>
      </c>
      <c r="L21" s="29">
        <f>SUM(L5:L20)</f>
        <v>47344849</v>
      </c>
      <c r="M21" s="29">
        <f>SUM(M5:M20)</f>
        <v>47344849</v>
      </c>
      <c r="N21" s="30">
        <f t="shared" si="0"/>
        <v>47344849</v>
      </c>
      <c r="O21" s="31">
        <f t="shared" si="0"/>
        <v>568138413</v>
      </c>
      <c r="P21" s="29">
        <f t="shared" si="0"/>
        <v>608547252</v>
      </c>
      <c r="Q21" s="32">
        <f t="shared" si="0"/>
        <v>652756230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10907889</v>
      </c>
      <c r="D24" s="3">
        <v>10899020</v>
      </c>
      <c r="E24" s="3">
        <v>10899020</v>
      </c>
      <c r="F24" s="3">
        <v>10906443</v>
      </c>
      <c r="G24" s="3">
        <v>10899020</v>
      </c>
      <c r="H24" s="3">
        <v>10899020</v>
      </c>
      <c r="I24" s="3">
        <v>10906443</v>
      </c>
      <c r="J24" s="3">
        <v>10899020</v>
      </c>
      <c r="K24" s="3">
        <v>10899020</v>
      </c>
      <c r="L24" s="3">
        <v>10906443</v>
      </c>
      <c r="M24" s="3">
        <v>10899020</v>
      </c>
      <c r="N24" s="36">
        <v>10899020</v>
      </c>
      <c r="O24" s="6">
        <v>130819378</v>
      </c>
      <c r="P24" s="3">
        <v>140331378</v>
      </c>
      <c r="Q24" s="4">
        <v>148130333</v>
      </c>
    </row>
    <row r="25" spans="1:17" ht="13.5">
      <c r="A25" s="21" t="s">
        <v>41</v>
      </c>
      <c r="B25" s="20"/>
      <c r="C25" s="3">
        <v>2228860</v>
      </c>
      <c r="D25" s="3">
        <v>2228728</v>
      </c>
      <c r="E25" s="3">
        <v>2228728</v>
      </c>
      <c r="F25" s="3">
        <v>2228728</v>
      </c>
      <c r="G25" s="3">
        <v>2228728</v>
      </c>
      <c r="H25" s="3">
        <v>2228728</v>
      </c>
      <c r="I25" s="3">
        <v>2228728</v>
      </c>
      <c r="J25" s="3">
        <v>2228728</v>
      </c>
      <c r="K25" s="3">
        <v>2228728</v>
      </c>
      <c r="L25" s="3">
        <v>2228728</v>
      </c>
      <c r="M25" s="3">
        <v>2228728</v>
      </c>
      <c r="N25" s="4">
        <v>2228728</v>
      </c>
      <c r="O25" s="6">
        <v>26744868</v>
      </c>
      <c r="P25" s="3">
        <v>28189093</v>
      </c>
      <c r="Q25" s="4">
        <v>29711302</v>
      </c>
    </row>
    <row r="26" spans="1:17" ht="13.5">
      <c r="A26" s="21" t="s">
        <v>42</v>
      </c>
      <c r="B26" s="20"/>
      <c r="C26" s="3">
        <v>4518241</v>
      </c>
      <c r="D26" s="3">
        <v>4518215</v>
      </c>
      <c r="E26" s="3">
        <v>4518215</v>
      </c>
      <c r="F26" s="3">
        <v>4518215</v>
      </c>
      <c r="G26" s="3">
        <v>4518215</v>
      </c>
      <c r="H26" s="3">
        <v>4518215</v>
      </c>
      <c r="I26" s="3">
        <v>4518215</v>
      </c>
      <c r="J26" s="3">
        <v>4518215</v>
      </c>
      <c r="K26" s="3">
        <v>4518215</v>
      </c>
      <c r="L26" s="3">
        <v>4518215</v>
      </c>
      <c r="M26" s="3">
        <v>4518215</v>
      </c>
      <c r="N26" s="4">
        <v>4518215</v>
      </c>
      <c r="O26" s="6">
        <v>54218606</v>
      </c>
      <c r="P26" s="3">
        <v>57140686</v>
      </c>
      <c r="Q26" s="4">
        <v>60220260</v>
      </c>
    </row>
    <row r="27" spans="1:17" ht="13.5">
      <c r="A27" s="21" t="s">
        <v>43</v>
      </c>
      <c r="B27" s="20"/>
      <c r="C27" s="3">
        <v>3780359</v>
      </c>
      <c r="D27" s="3">
        <v>3780328</v>
      </c>
      <c r="E27" s="3">
        <v>3780328</v>
      </c>
      <c r="F27" s="3">
        <v>3780328</v>
      </c>
      <c r="G27" s="3">
        <v>3780328</v>
      </c>
      <c r="H27" s="3">
        <v>3780328</v>
      </c>
      <c r="I27" s="3">
        <v>3780328</v>
      </c>
      <c r="J27" s="3">
        <v>3780328</v>
      </c>
      <c r="K27" s="3">
        <v>3780328</v>
      </c>
      <c r="L27" s="3">
        <v>3780328</v>
      </c>
      <c r="M27" s="3">
        <v>3780328</v>
      </c>
      <c r="N27" s="36">
        <v>3780328</v>
      </c>
      <c r="O27" s="6">
        <v>45363967</v>
      </c>
      <c r="P27" s="3">
        <v>47809621</v>
      </c>
      <c r="Q27" s="4">
        <v>50387133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7629302</v>
      </c>
      <c r="D29" s="3">
        <v>7629285</v>
      </c>
      <c r="E29" s="3">
        <v>7629285</v>
      </c>
      <c r="F29" s="3">
        <v>7629285</v>
      </c>
      <c r="G29" s="3">
        <v>7545952</v>
      </c>
      <c r="H29" s="3">
        <v>7629285</v>
      </c>
      <c r="I29" s="3">
        <v>7629285</v>
      </c>
      <c r="J29" s="3">
        <v>7629285</v>
      </c>
      <c r="K29" s="3">
        <v>7629285</v>
      </c>
      <c r="L29" s="3">
        <v>7629285</v>
      </c>
      <c r="M29" s="3">
        <v>7629285</v>
      </c>
      <c r="N29" s="36">
        <v>7629285</v>
      </c>
      <c r="O29" s="6">
        <v>91551437</v>
      </c>
      <c r="P29" s="3">
        <v>95441076</v>
      </c>
      <c r="Q29" s="4">
        <v>100594729</v>
      </c>
    </row>
    <row r="30" spans="1:17" ht="13.5">
      <c r="A30" s="21" t="s">
        <v>46</v>
      </c>
      <c r="B30" s="20"/>
      <c r="C30" s="3">
        <v>2596867</v>
      </c>
      <c r="D30" s="3">
        <v>2596804</v>
      </c>
      <c r="E30" s="3">
        <v>2596804</v>
      </c>
      <c r="F30" s="3">
        <v>2596804</v>
      </c>
      <c r="G30" s="3">
        <v>2596804</v>
      </c>
      <c r="H30" s="3">
        <v>2596804</v>
      </c>
      <c r="I30" s="3">
        <v>2596804</v>
      </c>
      <c r="J30" s="3">
        <v>2596804</v>
      </c>
      <c r="K30" s="3">
        <v>2596804</v>
      </c>
      <c r="L30" s="3">
        <v>2596804</v>
      </c>
      <c r="M30" s="3">
        <v>2596804</v>
      </c>
      <c r="N30" s="4">
        <v>2596804</v>
      </c>
      <c r="O30" s="6">
        <v>31161711</v>
      </c>
      <c r="P30" s="3">
        <v>34366688</v>
      </c>
      <c r="Q30" s="4">
        <v>37606499</v>
      </c>
    </row>
    <row r="31" spans="1:17" ht="13.5">
      <c r="A31" s="21" t="s">
        <v>47</v>
      </c>
      <c r="B31" s="20"/>
      <c r="C31" s="3">
        <v>8908548</v>
      </c>
      <c r="D31" s="3">
        <v>8908069</v>
      </c>
      <c r="E31" s="3">
        <v>8908069</v>
      </c>
      <c r="F31" s="3">
        <v>8908069</v>
      </c>
      <c r="G31" s="3">
        <v>8991402</v>
      </c>
      <c r="H31" s="3">
        <v>8908069</v>
      </c>
      <c r="I31" s="3">
        <v>8908069</v>
      </c>
      <c r="J31" s="3">
        <v>8908069</v>
      </c>
      <c r="K31" s="3">
        <v>8908069</v>
      </c>
      <c r="L31" s="3">
        <v>8908069</v>
      </c>
      <c r="M31" s="3">
        <v>8908069</v>
      </c>
      <c r="N31" s="36">
        <v>8908069</v>
      </c>
      <c r="O31" s="6">
        <v>106897307</v>
      </c>
      <c r="P31" s="3">
        <v>74756745</v>
      </c>
      <c r="Q31" s="4">
        <v>79313711</v>
      </c>
    </row>
    <row r="32" spans="1:17" ht="13.5">
      <c r="A32" s="21" t="s">
        <v>35</v>
      </c>
      <c r="B32" s="20"/>
      <c r="C32" s="3">
        <v>166658</v>
      </c>
      <c r="D32" s="3">
        <v>166654</v>
      </c>
      <c r="E32" s="3">
        <v>166654</v>
      </c>
      <c r="F32" s="3">
        <v>166654</v>
      </c>
      <c r="G32" s="3">
        <v>166654</v>
      </c>
      <c r="H32" s="3">
        <v>166654</v>
      </c>
      <c r="I32" s="3">
        <v>166654</v>
      </c>
      <c r="J32" s="3">
        <v>166654</v>
      </c>
      <c r="K32" s="3">
        <v>166654</v>
      </c>
      <c r="L32" s="3">
        <v>166654</v>
      </c>
      <c r="M32" s="3">
        <v>166654</v>
      </c>
      <c r="N32" s="4">
        <v>166654</v>
      </c>
      <c r="O32" s="6">
        <v>1999852</v>
      </c>
      <c r="P32" s="3">
        <v>2107844</v>
      </c>
      <c r="Q32" s="4">
        <v>2221668</v>
      </c>
    </row>
    <row r="33" spans="1:17" ht="13.5">
      <c r="A33" s="21" t="s">
        <v>48</v>
      </c>
      <c r="B33" s="20"/>
      <c r="C33" s="3">
        <v>3289956</v>
      </c>
      <c r="D33" s="3">
        <v>3288837</v>
      </c>
      <c r="E33" s="3">
        <v>3288837</v>
      </c>
      <c r="F33" s="3">
        <v>3288837</v>
      </c>
      <c r="G33" s="3">
        <v>3288837</v>
      </c>
      <c r="H33" s="3">
        <v>3288837</v>
      </c>
      <c r="I33" s="3">
        <v>3288837</v>
      </c>
      <c r="J33" s="3">
        <v>3288837</v>
      </c>
      <c r="K33" s="3">
        <v>3288837</v>
      </c>
      <c r="L33" s="3">
        <v>3288837</v>
      </c>
      <c r="M33" s="3">
        <v>3288837</v>
      </c>
      <c r="N33" s="4">
        <v>3288837</v>
      </c>
      <c r="O33" s="6">
        <v>39467163</v>
      </c>
      <c r="P33" s="3">
        <v>36740364</v>
      </c>
      <c r="Q33" s="4">
        <v>38710119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44026680</v>
      </c>
      <c r="D35" s="29">
        <f t="shared" si="1"/>
        <v>44015940</v>
      </c>
      <c r="E35" s="29">
        <f t="shared" si="1"/>
        <v>44015940</v>
      </c>
      <c r="F35" s="29">
        <f>SUM(F24:F34)</f>
        <v>44023363</v>
      </c>
      <c r="G35" s="29">
        <f>SUM(G24:G34)</f>
        <v>44015940</v>
      </c>
      <c r="H35" s="29">
        <f>SUM(H24:H34)</f>
        <v>44015940</v>
      </c>
      <c r="I35" s="29">
        <f>SUM(I24:I34)</f>
        <v>44023363</v>
      </c>
      <c r="J35" s="29">
        <f t="shared" si="1"/>
        <v>44015940</v>
      </c>
      <c r="K35" s="29">
        <f>SUM(K24:K34)</f>
        <v>44015940</v>
      </c>
      <c r="L35" s="29">
        <f>SUM(L24:L34)</f>
        <v>44023363</v>
      </c>
      <c r="M35" s="29">
        <f>SUM(M24:M34)</f>
        <v>44015940</v>
      </c>
      <c r="N35" s="32">
        <f t="shared" si="1"/>
        <v>44015940</v>
      </c>
      <c r="O35" s="31">
        <f t="shared" si="1"/>
        <v>528224289</v>
      </c>
      <c r="P35" s="29">
        <f t="shared" si="1"/>
        <v>516883495</v>
      </c>
      <c r="Q35" s="32">
        <f t="shared" si="1"/>
        <v>546895754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3318394</v>
      </c>
      <c r="D37" s="42">
        <f t="shared" si="2"/>
        <v>3328909</v>
      </c>
      <c r="E37" s="42">
        <f t="shared" si="2"/>
        <v>3328909</v>
      </c>
      <c r="F37" s="42">
        <f>+F21-F35</f>
        <v>3321486</v>
      </c>
      <c r="G37" s="42">
        <f>+G21-G35</f>
        <v>3328909</v>
      </c>
      <c r="H37" s="42">
        <f>+H21-H35</f>
        <v>3328909</v>
      </c>
      <c r="I37" s="42">
        <f>+I21-I35</f>
        <v>3321486</v>
      </c>
      <c r="J37" s="42">
        <f t="shared" si="2"/>
        <v>3328909</v>
      </c>
      <c r="K37" s="42">
        <f>+K21-K35</f>
        <v>3328909</v>
      </c>
      <c r="L37" s="42">
        <f>+L21-L35</f>
        <v>3321486</v>
      </c>
      <c r="M37" s="42">
        <f>+M21-M35</f>
        <v>3328909</v>
      </c>
      <c r="N37" s="43">
        <f t="shared" si="2"/>
        <v>3328909</v>
      </c>
      <c r="O37" s="44">
        <f t="shared" si="2"/>
        <v>39914124</v>
      </c>
      <c r="P37" s="42">
        <f t="shared" si="2"/>
        <v>91663757</v>
      </c>
      <c r="Q37" s="43">
        <f t="shared" si="2"/>
        <v>105860476</v>
      </c>
    </row>
    <row r="38" spans="1:17" ht="21" customHeight="1">
      <c r="A38" s="45" t="s">
        <v>52</v>
      </c>
      <c r="B38" s="25"/>
      <c r="C38" s="3">
        <v>28256011</v>
      </c>
      <c r="D38" s="3">
        <v>28255999</v>
      </c>
      <c r="E38" s="3">
        <v>28255999</v>
      </c>
      <c r="F38" s="3">
        <v>28255999</v>
      </c>
      <c r="G38" s="3">
        <v>28255999</v>
      </c>
      <c r="H38" s="3">
        <v>28255999</v>
      </c>
      <c r="I38" s="3">
        <v>28255999</v>
      </c>
      <c r="J38" s="3">
        <v>28255999</v>
      </c>
      <c r="K38" s="3">
        <v>28255999</v>
      </c>
      <c r="L38" s="3">
        <v>28255999</v>
      </c>
      <c r="M38" s="3">
        <v>28255999</v>
      </c>
      <c r="N38" s="4">
        <v>28255999</v>
      </c>
      <c r="O38" s="6">
        <v>339072000</v>
      </c>
      <c r="P38" s="3">
        <v>283400002</v>
      </c>
      <c r="Q38" s="4">
        <v>359152001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31574405</v>
      </c>
      <c r="D41" s="50">
        <f t="shared" si="3"/>
        <v>31584908</v>
      </c>
      <c r="E41" s="50">
        <f t="shared" si="3"/>
        <v>31584908</v>
      </c>
      <c r="F41" s="50">
        <f>SUM(F37:F40)</f>
        <v>31577485</v>
      </c>
      <c r="G41" s="50">
        <f>SUM(G37:G40)</f>
        <v>31584908</v>
      </c>
      <c r="H41" s="50">
        <f>SUM(H37:H40)</f>
        <v>31584908</v>
      </c>
      <c r="I41" s="50">
        <f>SUM(I37:I40)</f>
        <v>31577485</v>
      </c>
      <c r="J41" s="50">
        <f t="shared" si="3"/>
        <v>31584908</v>
      </c>
      <c r="K41" s="50">
        <f>SUM(K37:K40)</f>
        <v>31584908</v>
      </c>
      <c r="L41" s="50">
        <f>SUM(L37:L40)</f>
        <v>31577485</v>
      </c>
      <c r="M41" s="50">
        <f>SUM(M37:M40)</f>
        <v>31584908</v>
      </c>
      <c r="N41" s="51">
        <f t="shared" si="3"/>
        <v>31584908</v>
      </c>
      <c r="O41" s="52">
        <f t="shared" si="3"/>
        <v>378986124</v>
      </c>
      <c r="P41" s="50">
        <f t="shared" si="3"/>
        <v>375063759</v>
      </c>
      <c r="Q41" s="51">
        <f t="shared" si="3"/>
        <v>465012477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31574405</v>
      </c>
      <c r="D43" s="57">
        <f t="shared" si="4"/>
        <v>31584908</v>
      </c>
      <c r="E43" s="57">
        <f t="shared" si="4"/>
        <v>31584908</v>
      </c>
      <c r="F43" s="57">
        <f>+F41-F42</f>
        <v>31577485</v>
      </c>
      <c r="G43" s="57">
        <f>+G41-G42</f>
        <v>31584908</v>
      </c>
      <c r="H43" s="57">
        <f>+H41-H42</f>
        <v>31584908</v>
      </c>
      <c r="I43" s="57">
        <f>+I41-I42</f>
        <v>31577485</v>
      </c>
      <c r="J43" s="57">
        <f t="shared" si="4"/>
        <v>31584908</v>
      </c>
      <c r="K43" s="57">
        <f>+K41-K42</f>
        <v>31584908</v>
      </c>
      <c r="L43" s="57">
        <f>+L41-L42</f>
        <v>31577485</v>
      </c>
      <c r="M43" s="57">
        <f>+M41-M42</f>
        <v>31584908</v>
      </c>
      <c r="N43" s="58">
        <f t="shared" si="4"/>
        <v>31584908</v>
      </c>
      <c r="O43" s="59">
        <f t="shared" si="4"/>
        <v>378986124</v>
      </c>
      <c r="P43" s="57">
        <f t="shared" si="4"/>
        <v>375063759</v>
      </c>
      <c r="Q43" s="58">
        <f t="shared" si="4"/>
        <v>465012477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31574405</v>
      </c>
      <c r="D45" s="50">
        <f t="shared" si="5"/>
        <v>31584908</v>
      </c>
      <c r="E45" s="50">
        <f t="shared" si="5"/>
        <v>31584908</v>
      </c>
      <c r="F45" s="50">
        <f>SUM(F43:F44)</f>
        <v>31577485</v>
      </c>
      <c r="G45" s="50">
        <f>SUM(G43:G44)</f>
        <v>31584908</v>
      </c>
      <c r="H45" s="50">
        <f>SUM(H43:H44)</f>
        <v>31584908</v>
      </c>
      <c r="I45" s="50">
        <f>SUM(I43:I44)</f>
        <v>31577485</v>
      </c>
      <c r="J45" s="50">
        <f t="shared" si="5"/>
        <v>31584908</v>
      </c>
      <c r="K45" s="50">
        <f>SUM(K43:K44)</f>
        <v>31584908</v>
      </c>
      <c r="L45" s="50">
        <f>SUM(L43:L44)</f>
        <v>31577485</v>
      </c>
      <c r="M45" s="50">
        <f>SUM(M43:M44)</f>
        <v>31584908</v>
      </c>
      <c r="N45" s="51">
        <f t="shared" si="5"/>
        <v>31584908</v>
      </c>
      <c r="O45" s="52">
        <f t="shared" si="5"/>
        <v>378986124</v>
      </c>
      <c r="P45" s="50">
        <f t="shared" si="5"/>
        <v>375063759</v>
      </c>
      <c r="Q45" s="51">
        <f t="shared" si="5"/>
        <v>465012477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31574405</v>
      </c>
      <c r="D47" s="63">
        <f t="shared" si="6"/>
        <v>31584908</v>
      </c>
      <c r="E47" s="63">
        <f t="shared" si="6"/>
        <v>31584908</v>
      </c>
      <c r="F47" s="63">
        <f>SUM(F45:F46)</f>
        <v>31577485</v>
      </c>
      <c r="G47" s="63">
        <f>SUM(G45:G46)</f>
        <v>31584908</v>
      </c>
      <c r="H47" s="63">
        <f>SUM(H45:H46)</f>
        <v>31584908</v>
      </c>
      <c r="I47" s="63">
        <f>SUM(I45:I46)</f>
        <v>31577485</v>
      </c>
      <c r="J47" s="63">
        <f t="shared" si="6"/>
        <v>31584908</v>
      </c>
      <c r="K47" s="63">
        <f>SUM(K45:K46)</f>
        <v>31584908</v>
      </c>
      <c r="L47" s="63">
        <f>SUM(L45:L46)</f>
        <v>31577485</v>
      </c>
      <c r="M47" s="63">
        <f>SUM(M45:M46)</f>
        <v>31584908</v>
      </c>
      <c r="N47" s="64">
        <f t="shared" si="6"/>
        <v>31584908</v>
      </c>
      <c r="O47" s="65">
        <f t="shared" si="6"/>
        <v>378986124</v>
      </c>
      <c r="P47" s="63">
        <f t="shared" si="6"/>
        <v>375063759</v>
      </c>
      <c r="Q47" s="66">
        <f t="shared" si="6"/>
        <v>465012477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53529996</v>
      </c>
      <c r="D5" s="3">
        <v>53529996</v>
      </c>
      <c r="E5" s="3">
        <v>53529996</v>
      </c>
      <c r="F5" s="3">
        <v>53529996</v>
      </c>
      <c r="G5" s="3">
        <v>53529996</v>
      </c>
      <c r="H5" s="3">
        <v>53529996</v>
      </c>
      <c r="I5" s="3">
        <v>53529996</v>
      </c>
      <c r="J5" s="3">
        <v>53529996</v>
      </c>
      <c r="K5" s="3">
        <v>53529996</v>
      </c>
      <c r="L5" s="3">
        <v>53529996</v>
      </c>
      <c r="M5" s="3">
        <v>53529996</v>
      </c>
      <c r="N5" s="4">
        <v>53530043</v>
      </c>
      <c r="O5" s="5">
        <v>642359999</v>
      </c>
      <c r="P5" s="3">
        <v>677047440</v>
      </c>
      <c r="Q5" s="4">
        <v>713608001</v>
      </c>
    </row>
    <row r="6" spans="1:17" ht="13.5">
      <c r="A6" s="19" t="s">
        <v>24</v>
      </c>
      <c r="B6" s="20"/>
      <c r="C6" s="3">
        <v>93258652</v>
      </c>
      <c r="D6" s="3">
        <v>93258652</v>
      </c>
      <c r="E6" s="3">
        <v>93258652</v>
      </c>
      <c r="F6" s="3">
        <v>93258652</v>
      </c>
      <c r="G6" s="3">
        <v>93258652</v>
      </c>
      <c r="H6" s="3">
        <v>93258652</v>
      </c>
      <c r="I6" s="3">
        <v>93258652</v>
      </c>
      <c r="J6" s="3">
        <v>93258652</v>
      </c>
      <c r="K6" s="3">
        <v>93258652</v>
      </c>
      <c r="L6" s="3">
        <v>93258652</v>
      </c>
      <c r="M6" s="3">
        <v>93258652</v>
      </c>
      <c r="N6" s="4">
        <v>93258799</v>
      </c>
      <c r="O6" s="6">
        <v>1119103971</v>
      </c>
      <c r="P6" s="3">
        <v>1205172574</v>
      </c>
      <c r="Q6" s="4">
        <v>1292059492</v>
      </c>
    </row>
    <row r="7" spans="1:17" ht="13.5">
      <c r="A7" s="21" t="s">
        <v>25</v>
      </c>
      <c r="B7" s="20"/>
      <c r="C7" s="3">
        <v>9290891</v>
      </c>
      <c r="D7" s="3">
        <v>9290891</v>
      </c>
      <c r="E7" s="3">
        <v>9290891</v>
      </c>
      <c r="F7" s="3">
        <v>9290891</v>
      </c>
      <c r="G7" s="3">
        <v>9290891</v>
      </c>
      <c r="H7" s="3">
        <v>9290891</v>
      </c>
      <c r="I7" s="3">
        <v>9290891</v>
      </c>
      <c r="J7" s="3">
        <v>9290891</v>
      </c>
      <c r="K7" s="3">
        <v>9290891</v>
      </c>
      <c r="L7" s="3">
        <v>9290891</v>
      </c>
      <c r="M7" s="3">
        <v>9290891</v>
      </c>
      <c r="N7" s="4">
        <v>9290950</v>
      </c>
      <c r="O7" s="6">
        <v>111490751</v>
      </c>
      <c r="P7" s="3">
        <v>120328068</v>
      </c>
      <c r="Q7" s="4">
        <v>129992816</v>
      </c>
    </row>
    <row r="8" spans="1:17" ht="13.5">
      <c r="A8" s="21" t="s">
        <v>26</v>
      </c>
      <c r="B8" s="20"/>
      <c r="C8" s="3">
        <v>1985483</v>
      </c>
      <c r="D8" s="3">
        <v>1985483</v>
      </c>
      <c r="E8" s="3">
        <v>1985483</v>
      </c>
      <c r="F8" s="3">
        <v>1985483</v>
      </c>
      <c r="G8" s="3">
        <v>1985483</v>
      </c>
      <c r="H8" s="3">
        <v>1985483</v>
      </c>
      <c r="I8" s="3">
        <v>1985483</v>
      </c>
      <c r="J8" s="3">
        <v>1985483</v>
      </c>
      <c r="K8" s="3">
        <v>1985483</v>
      </c>
      <c r="L8" s="3">
        <v>1985483</v>
      </c>
      <c r="M8" s="3">
        <v>1985483</v>
      </c>
      <c r="N8" s="4">
        <v>1985515</v>
      </c>
      <c r="O8" s="6">
        <v>23825828</v>
      </c>
      <c r="P8" s="3">
        <v>25714383</v>
      </c>
      <c r="Q8" s="4">
        <v>27779760</v>
      </c>
    </row>
    <row r="9" spans="1:17" ht="13.5">
      <c r="A9" s="21" t="s">
        <v>27</v>
      </c>
      <c r="B9" s="20"/>
      <c r="C9" s="22">
        <v>10879692</v>
      </c>
      <c r="D9" s="22">
        <v>10879692</v>
      </c>
      <c r="E9" s="22">
        <v>10879692</v>
      </c>
      <c r="F9" s="22">
        <v>10879692</v>
      </c>
      <c r="G9" s="22">
        <v>10879692</v>
      </c>
      <c r="H9" s="22">
        <v>10879692</v>
      </c>
      <c r="I9" s="22">
        <v>10879692</v>
      </c>
      <c r="J9" s="22">
        <v>10879692</v>
      </c>
      <c r="K9" s="22">
        <v>10879692</v>
      </c>
      <c r="L9" s="22">
        <v>10879692</v>
      </c>
      <c r="M9" s="22">
        <v>10879692</v>
      </c>
      <c r="N9" s="23">
        <v>10879794</v>
      </c>
      <c r="O9" s="24">
        <v>130556406</v>
      </c>
      <c r="P9" s="22">
        <v>140904963</v>
      </c>
      <c r="Q9" s="23">
        <v>152222450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705298</v>
      </c>
      <c r="D11" s="3">
        <v>705298</v>
      </c>
      <c r="E11" s="3">
        <v>705298</v>
      </c>
      <c r="F11" s="3">
        <v>705298</v>
      </c>
      <c r="G11" s="3">
        <v>705298</v>
      </c>
      <c r="H11" s="3">
        <v>705298</v>
      </c>
      <c r="I11" s="3">
        <v>705298</v>
      </c>
      <c r="J11" s="3">
        <v>705298</v>
      </c>
      <c r="K11" s="3">
        <v>705298</v>
      </c>
      <c r="L11" s="3">
        <v>705298</v>
      </c>
      <c r="M11" s="3">
        <v>705298</v>
      </c>
      <c r="N11" s="4">
        <v>705428</v>
      </c>
      <c r="O11" s="6">
        <v>8463706</v>
      </c>
      <c r="P11" s="3">
        <v>9310076</v>
      </c>
      <c r="Q11" s="4">
        <v>10241083</v>
      </c>
    </row>
    <row r="12" spans="1:17" ht="13.5">
      <c r="A12" s="19" t="s">
        <v>29</v>
      </c>
      <c r="B12" s="25"/>
      <c r="C12" s="3">
        <v>527391</v>
      </c>
      <c r="D12" s="3">
        <v>527391</v>
      </c>
      <c r="E12" s="3">
        <v>527391</v>
      </c>
      <c r="F12" s="3">
        <v>527391</v>
      </c>
      <c r="G12" s="3">
        <v>527391</v>
      </c>
      <c r="H12" s="3">
        <v>527391</v>
      </c>
      <c r="I12" s="3">
        <v>527391</v>
      </c>
      <c r="J12" s="3">
        <v>527391</v>
      </c>
      <c r="K12" s="3">
        <v>527391</v>
      </c>
      <c r="L12" s="3">
        <v>527391</v>
      </c>
      <c r="M12" s="3">
        <v>527391</v>
      </c>
      <c r="N12" s="4">
        <v>527419</v>
      </c>
      <c r="O12" s="6">
        <v>6328720</v>
      </c>
      <c r="P12" s="3">
        <v>6977413</v>
      </c>
      <c r="Q12" s="4">
        <v>7692599</v>
      </c>
    </row>
    <row r="13" spans="1:17" ht="13.5">
      <c r="A13" s="19" t="s">
        <v>30</v>
      </c>
      <c r="B13" s="25"/>
      <c r="C13" s="3">
        <v>2278726</v>
      </c>
      <c r="D13" s="3">
        <v>2278726</v>
      </c>
      <c r="E13" s="3">
        <v>2278726</v>
      </c>
      <c r="F13" s="3">
        <v>2278726</v>
      </c>
      <c r="G13" s="3">
        <v>2278726</v>
      </c>
      <c r="H13" s="3">
        <v>2278726</v>
      </c>
      <c r="I13" s="3">
        <v>2278726</v>
      </c>
      <c r="J13" s="3">
        <v>2278726</v>
      </c>
      <c r="K13" s="3">
        <v>2278726</v>
      </c>
      <c r="L13" s="3">
        <v>2278726</v>
      </c>
      <c r="M13" s="3">
        <v>2278726</v>
      </c>
      <c r="N13" s="4">
        <v>2278856</v>
      </c>
      <c r="O13" s="6">
        <v>27344842</v>
      </c>
      <c r="P13" s="3">
        <v>30079320</v>
      </c>
      <c r="Q13" s="4">
        <v>33087252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674927</v>
      </c>
      <c r="D15" s="3">
        <v>674927</v>
      </c>
      <c r="E15" s="3">
        <v>674927</v>
      </c>
      <c r="F15" s="3">
        <v>674927</v>
      </c>
      <c r="G15" s="3">
        <v>674927</v>
      </c>
      <c r="H15" s="3">
        <v>674927</v>
      </c>
      <c r="I15" s="3">
        <v>674927</v>
      </c>
      <c r="J15" s="3">
        <v>674927</v>
      </c>
      <c r="K15" s="3">
        <v>674927</v>
      </c>
      <c r="L15" s="3">
        <v>674927</v>
      </c>
      <c r="M15" s="3">
        <v>674927</v>
      </c>
      <c r="N15" s="4">
        <v>675025</v>
      </c>
      <c r="O15" s="6">
        <v>8099222</v>
      </c>
      <c r="P15" s="3">
        <v>8909147</v>
      </c>
      <c r="Q15" s="4">
        <v>9800060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61130082</v>
      </c>
      <c r="D18" s="3">
        <v>61130082</v>
      </c>
      <c r="E18" s="3">
        <v>61130082</v>
      </c>
      <c r="F18" s="3">
        <v>61130082</v>
      </c>
      <c r="G18" s="3">
        <v>61130082</v>
      </c>
      <c r="H18" s="3">
        <v>61130082</v>
      </c>
      <c r="I18" s="3">
        <v>61130082</v>
      </c>
      <c r="J18" s="3">
        <v>61130082</v>
      </c>
      <c r="K18" s="3">
        <v>61130082</v>
      </c>
      <c r="L18" s="3">
        <v>61130082</v>
      </c>
      <c r="M18" s="3">
        <v>61130082</v>
      </c>
      <c r="N18" s="4">
        <v>61130098</v>
      </c>
      <c r="O18" s="6">
        <v>733561000</v>
      </c>
      <c r="P18" s="3">
        <v>796761000</v>
      </c>
      <c r="Q18" s="4">
        <v>874460000</v>
      </c>
    </row>
    <row r="19" spans="1:17" ht="13.5">
      <c r="A19" s="19" t="s">
        <v>36</v>
      </c>
      <c r="B19" s="25"/>
      <c r="C19" s="22">
        <v>4452683</v>
      </c>
      <c r="D19" s="22">
        <v>4452683</v>
      </c>
      <c r="E19" s="22">
        <v>4452683</v>
      </c>
      <c r="F19" s="22">
        <v>4452683</v>
      </c>
      <c r="G19" s="22">
        <v>4452683</v>
      </c>
      <c r="H19" s="22">
        <v>4452683</v>
      </c>
      <c r="I19" s="22">
        <v>4452683</v>
      </c>
      <c r="J19" s="22">
        <v>4452683</v>
      </c>
      <c r="K19" s="22">
        <v>4452683</v>
      </c>
      <c r="L19" s="22">
        <v>4452683</v>
      </c>
      <c r="M19" s="22">
        <v>4452683</v>
      </c>
      <c r="N19" s="23">
        <v>4452916</v>
      </c>
      <c r="O19" s="24">
        <v>53432429</v>
      </c>
      <c r="P19" s="22">
        <v>58775672</v>
      </c>
      <c r="Q19" s="23">
        <v>64653240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238713821</v>
      </c>
      <c r="D21" s="29">
        <f t="shared" si="0"/>
        <v>238713821</v>
      </c>
      <c r="E21" s="29">
        <f t="shared" si="0"/>
        <v>238713821</v>
      </c>
      <c r="F21" s="29">
        <f>SUM(F5:F20)</f>
        <v>238713821</v>
      </c>
      <c r="G21" s="29">
        <f>SUM(G5:G20)</f>
        <v>238713821</v>
      </c>
      <c r="H21" s="29">
        <f>SUM(H5:H20)</f>
        <v>238713821</v>
      </c>
      <c r="I21" s="29">
        <f>SUM(I5:I20)</f>
        <v>238713821</v>
      </c>
      <c r="J21" s="29">
        <f t="shared" si="0"/>
        <v>238713821</v>
      </c>
      <c r="K21" s="29">
        <f>SUM(K5:K20)</f>
        <v>238713821</v>
      </c>
      <c r="L21" s="29">
        <f>SUM(L5:L20)</f>
        <v>238713821</v>
      </c>
      <c r="M21" s="29">
        <f>SUM(M5:M20)</f>
        <v>238713821</v>
      </c>
      <c r="N21" s="30">
        <f t="shared" si="0"/>
        <v>238714843</v>
      </c>
      <c r="O21" s="31">
        <f t="shared" si="0"/>
        <v>2864566874</v>
      </c>
      <c r="P21" s="29">
        <f t="shared" si="0"/>
        <v>3079980056</v>
      </c>
      <c r="Q21" s="32">
        <f t="shared" si="0"/>
        <v>3315596753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84207315</v>
      </c>
      <c r="D24" s="3">
        <v>84207315</v>
      </c>
      <c r="E24" s="3">
        <v>84207315</v>
      </c>
      <c r="F24" s="3">
        <v>84207315</v>
      </c>
      <c r="G24" s="3">
        <v>84207315</v>
      </c>
      <c r="H24" s="3">
        <v>84207315</v>
      </c>
      <c r="I24" s="3">
        <v>84207315</v>
      </c>
      <c r="J24" s="3">
        <v>84207315</v>
      </c>
      <c r="K24" s="3">
        <v>84207315</v>
      </c>
      <c r="L24" s="3">
        <v>84207315</v>
      </c>
      <c r="M24" s="3">
        <v>84207315</v>
      </c>
      <c r="N24" s="36">
        <v>84202329</v>
      </c>
      <c r="O24" s="6">
        <v>1010482794</v>
      </c>
      <c r="P24" s="3">
        <v>1075118151</v>
      </c>
      <c r="Q24" s="4">
        <v>1146613522</v>
      </c>
    </row>
    <row r="25" spans="1:17" ht="13.5">
      <c r="A25" s="21" t="s">
        <v>41</v>
      </c>
      <c r="B25" s="20"/>
      <c r="C25" s="3">
        <v>3655414</v>
      </c>
      <c r="D25" s="3">
        <v>3655414</v>
      </c>
      <c r="E25" s="3">
        <v>3655414</v>
      </c>
      <c r="F25" s="3">
        <v>3655414</v>
      </c>
      <c r="G25" s="3">
        <v>3655414</v>
      </c>
      <c r="H25" s="3">
        <v>3655414</v>
      </c>
      <c r="I25" s="3">
        <v>3655414</v>
      </c>
      <c r="J25" s="3">
        <v>3655414</v>
      </c>
      <c r="K25" s="3">
        <v>3655414</v>
      </c>
      <c r="L25" s="3">
        <v>3655414</v>
      </c>
      <c r="M25" s="3">
        <v>3655414</v>
      </c>
      <c r="N25" s="4">
        <v>3655096</v>
      </c>
      <c r="O25" s="6">
        <v>43864650</v>
      </c>
      <c r="P25" s="3">
        <v>46277206</v>
      </c>
      <c r="Q25" s="4">
        <v>48822448</v>
      </c>
    </row>
    <row r="26" spans="1:17" ht="13.5">
      <c r="A26" s="21" t="s">
        <v>42</v>
      </c>
      <c r="B26" s="20"/>
      <c r="C26" s="3">
        <v>8914508</v>
      </c>
      <c r="D26" s="3">
        <v>8914508</v>
      </c>
      <c r="E26" s="3">
        <v>8914508</v>
      </c>
      <c r="F26" s="3">
        <v>8914508</v>
      </c>
      <c r="G26" s="3">
        <v>8914508</v>
      </c>
      <c r="H26" s="3">
        <v>8914508</v>
      </c>
      <c r="I26" s="3">
        <v>8914508</v>
      </c>
      <c r="J26" s="3">
        <v>8914508</v>
      </c>
      <c r="K26" s="3">
        <v>8914508</v>
      </c>
      <c r="L26" s="3">
        <v>8914508</v>
      </c>
      <c r="M26" s="3">
        <v>8914508</v>
      </c>
      <c r="N26" s="4">
        <v>8914474</v>
      </c>
      <c r="O26" s="6">
        <v>106974062</v>
      </c>
      <c r="P26" s="3">
        <v>112974543</v>
      </c>
      <c r="Q26" s="4">
        <v>119321441</v>
      </c>
    </row>
    <row r="27" spans="1:17" ht="13.5">
      <c r="A27" s="21" t="s">
        <v>43</v>
      </c>
      <c r="B27" s="20"/>
      <c r="C27" s="3">
        <v>45465841</v>
      </c>
      <c r="D27" s="3">
        <v>45465841</v>
      </c>
      <c r="E27" s="3">
        <v>45465841</v>
      </c>
      <c r="F27" s="3">
        <v>45465841</v>
      </c>
      <c r="G27" s="3">
        <v>45465841</v>
      </c>
      <c r="H27" s="3">
        <v>45465841</v>
      </c>
      <c r="I27" s="3">
        <v>45465841</v>
      </c>
      <c r="J27" s="3">
        <v>45465841</v>
      </c>
      <c r="K27" s="3">
        <v>45465841</v>
      </c>
      <c r="L27" s="3">
        <v>45465841</v>
      </c>
      <c r="M27" s="3">
        <v>45465841</v>
      </c>
      <c r="N27" s="36">
        <v>45460626</v>
      </c>
      <c r="O27" s="6">
        <v>545584877</v>
      </c>
      <c r="P27" s="3">
        <v>595964087</v>
      </c>
      <c r="Q27" s="4">
        <v>625762233</v>
      </c>
    </row>
    <row r="28" spans="1:17" ht="13.5">
      <c r="A28" s="21" t="s">
        <v>44</v>
      </c>
      <c r="B28" s="20"/>
      <c r="C28" s="3">
        <v>3806437</v>
      </c>
      <c r="D28" s="3">
        <v>3806437</v>
      </c>
      <c r="E28" s="3">
        <v>3806437</v>
      </c>
      <c r="F28" s="3">
        <v>3806437</v>
      </c>
      <c r="G28" s="3">
        <v>3806437</v>
      </c>
      <c r="H28" s="3">
        <v>3806437</v>
      </c>
      <c r="I28" s="3">
        <v>3806437</v>
      </c>
      <c r="J28" s="3">
        <v>3806437</v>
      </c>
      <c r="K28" s="3">
        <v>3806437</v>
      </c>
      <c r="L28" s="3">
        <v>3806437</v>
      </c>
      <c r="M28" s="3">
        <v>3806437</v>
      </c>
      <c r="N28" s="4">
        <v>3806340</v>
      </c>
      <c r="O28" s="6">
        <v>45677147</v>
      </c>
      <c r="P28" s="3">
        <v>48143717</v>
      </c>
      <c r="Q28" s="4">
        <v>50743473</v>
      </c>
    </row>
    <row r="29" spans="1:17" ht="13.5">
      <c r="A29" s="21" t="s">
        <v>45</v>
      </c>
      <c r="B29" s="20"/>
      <c r="C29" s="3">
        <v>69955185</v>
      </c>
      <c r="D29" s="3">
        <v>69955185</v>
      </c>
      <c r="E29" s="3">
        <v>69955185</v>
      </c>
      <c r="F29" s="3">
        <v>69955185</v>
      </c>
      <c r="G29" s="3">
        <v>69955185</v>
      </c>
      <c r="H29" s="3">
        <v>69955185</v>
      </c>
      <c r="I29" s="3">
        <v>69955185</v>
      </c>
      <c r="J29" s="3">
        <v>69955185</v>
      </c>
      <c r="K29" s="3">
        <v>69955185</v>
      </c>
      <c r="L29" s="3">
        <v>69955185</v>
      </c>
      <c r="M29" s="3">
        <v>69955185</v>
      </c>
      <c r="N29" s="36">
        <v>69955180</v>
      </c>
      <c r="O29" s="6">
        <v>839462215</v>
      </c>
      <c r="P29" s="3">
        <v>906288642</v>
      </c>
      <c r="Q29" s="4">
        <v>978386385</v>
      </c>
    </row>
    <row r="30" spans="1:17" ht="13.5">
      <c r="A30" s="21" t="s">
        <v>46</v>
      </c>
      <c r="B30" s="20"/>
      <c r="C30" s="3">
        <v>4517881</v>
      </c>
      <c r="D30" s="3">
        <v>4517881</v>
      </c>
      <c r="E30" s="3">
        <v>4517881</v>
      </c>
      <c r="F30" s="3">
        <v>4517881</v>
      </c>
      <c r="G30" s="3">
        <v>4517881</v>
      </c>
      <c r="H30" s="3">
        <v>4517881</v>
      </c>
      <c r="I30" s="3">
        <v>4517881</v>
      </c>
      <c r="J30" s="3">
        <v>4517881</v>
      </c>
      <c r="K30" s="3">
        <v>4517881</v>
      </c>
      <c r="L30" s="3">
        <v>4517881</v>
      </c>
      <c r="M30" s="3">
        <v>4517881</v>
      </c>
      <c r="N30" s="4">
        <v>4515412</v>
      </c>
      <c r="O30" s="6">
        <v>54212103</v>
      </c>
      <c r="P30" s="3">
        <v>49875145</v>
      </c>
      <c r="Q30" s="4">
        <v>45885132</v>
      </c>
    </row>
    <row r="31" spans="1:17" ht="13.5">
      <c r="A31" s="21" t="s">
        <v>47</v>
      </c>
      <c r="B31" s="20"/>
      <c r="C31" s="3">
        <v>33902166</v>
      </c>
      <c r="D31" s="3">
        <v>33902166</v>
      </c>
      <c r="E31" s="3">
        <v>33902166</v>
      </c>
      <c r="F31" s="3">
        <v>33902166</v>
      </c>
      <c r="G31" s="3">
        <v>33902166</v>
      </c>
      <c r="H31" s="3">
        <v>33902166</v>
      </c>
      <c r="I31" s="3">
        <v>33902166</v>
      </c>
      <c r="J31" s="3">
        <v>33902166</v>
      </c>
      <c r="K31" s="3">
        <v>33902166</v>
      </c>
      <c r="L31" s="3">
        <v>33902166</v>
      </c>
      <c r="M31" s="3">
        <v>33902166</v>
      </c>
      <c r="N31" s="36">
        <v>33899842</v>
      </c>
      <c r="O31" s="6">
        <v>406823668</v>
      </c>
      <c r="P31" s="3">
        <v>362927624</v>
      </c>
      <c r="Q31" s="4">
        <v>341434886</v>
      </c>
    </row>
    <row r="32" spans="1:17" ht="13.5">
      <c r="A32" s="21" t="s">
        <v>35</v>
      </c>
      <c r="B32" s="20"/>
      <c r="C32" s="3">
        <v>2722477</v>
      </c>
      <c r="D32" s="3">
        <v>2722477</v>
      </c>
      <c r="E32" s="3">
        <v>2722477</v>
      </c>
      <c r="F32" s="3">
        <v>2722477</v>
      </c>
      <c r="G32" s="3">
        <v>2722477</v>
      </c>
      <c r="H32" s="3">
        <v>2722477</v>
      </c>
      <c r="I32" s="3">
        <v>2722477</v>
      </c>
      <c r="J32" s="3">
        <v>2722477</v>
      </c>
      <c r="K32" s="3">
        <v>2722477</v>
      </c>
      <c r="L32" s="3">
        <v>2722477</v>
      </c>
      <c r="M32" s="3">
        <v>2722477</v>
      </c>
      <c r="N32" s="4">
        <v>2722345</v>
      </c>
      <c r="O32" s="6">
        <v>32669592</v>
      </c>
      <c r="P32" s="3">
        <v>34580282</v>
      </c>
      <c r="Q32" s="4">
        <v>36733577</v>
      </c>
    </row>
    <row r="33" spans="1:17" ht="13.5">
      <c r="A33" s="21" t="s">
        <v>48</v>
      </c>
      <c r="B33" s="20"/>
      <c r="C33" s="3">
        <v>13681903</v>
      </c>
      <c r="D33" s="3">
        <v>13681903</v>
      </c>
      <c r="E33" s="3">
        <v>13681903</v>
      </c>
      <c r="F33" s="3">
        <v>13681903</v>
      </c>
      <c r="G33" s="3">
        <v>13681903</v>
      </c>
      <c r="H33" s="3">
        <v>13681903</v>
      </c>
      <c r="I33" s="3">
        <v>13681903</v>
      </c>
      <c r="J33" s="3">
        <v>13681903</v>
      </c>
      <c r="K33" s="3">
        <v>13681903</v>
      </c>
      <c r="L33" s="3">
        <v>13681903</v>
      </c>
      <c r="M33" s="3">
        <v>13681903</v>
      </c>
      <c r="N33" s="4">
        <v>13674397</v>
      </c>
      <c r="O33" s="6">
        <v>164175330</v>
      </c>
      <c r="P33" s="3">
        <v>147037777</v>
      </c>
      <c r="Q33" s="4">
        <v>132334006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270829127</v>
      </c>
      <c r="D35" s="29">
        <f t="shared" si="1"/>
        <v>270829127</v>
      </c>
      <c r="E35" s="29">
        <f t="shared" si="1"/>
        <v>270829127</v>
      </c>
      <c r="F35" s="29">
        <f>SUM(F24:F34)</f>
        <v>270829127</v>
      </c>
      <c r="G35" s="29">
        <f>SUM(G24:G34)</f>
        <v>270829127</v>
      </c>
      <c r="H35" s="29">
        <f>SUM(H24:H34)</f>
        <v>270829127</v>
      </c>
      <c r="I35" s="29">
        <f>SUM(I24:I34)</f>
        <v>270829127</v>
      </c>
      <c r="J35" s="29">
        <f t="shared" si="1"/>
        <v>270829127</v>
      </c>
      <c r="K35" s="29">
        <f>SUM(K24:K34)</f>
        <v>270829127</v>
      </c>
      <c r="L35" s="29">
        <f>SUM(L24:L34)</f>
        <v>270829127</v>
      </c>
      <c r="M35" s="29">
        <f>SUM(M24:M34)</f>
        <v>270829127</v>
      </c>
      <c r="N35" s="32">
        <f t="shared" si="1"/>
        <v>270806041</v>
      </c>
      <c r="O35" s="31">
        <f t="shared" si="1"/>
        <v>3249926438</v>
      </c>
      <c r="P35" s="29">
        <f t="shared" si="1"/>
        <v>3379187174</v>
      </c>
      <c r="Q35" s="32">
        <f t="shared" si="1"/>
        <v>3526037103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-32115306</v>
      </c>
      <c r="D37" s="42">
        <f t="shared" si="2"/>
        <v>-32115306</v>
      </c>
      <c r="E37" s="42">
        <f t="shared" si="2"/>
        <v>-32115306</v>
      </c>
      <c r="F37" s="42">
        <f>+F21-F35</f>
        <v>-32115306</v>
      </c>
      <c r="G37" s="42">
        <f>+G21-G35</f>
        <v>-32115306</v>
      </c>
      <c r="H37" s="42">
        <f>+H21-H35</f>
        <v>-32115306</v>
      </c>
      <c r="I37" s="42">
        <f>+I21-I35</f>
        <v>-32115306</v>
      </c>
      <c r="J37" s="42">
        <f t="shared" si="2"/>
        <v>-32115306</v>
      </c>
      <c r="K37" s="42">
        <f>+K21-K35</f>
        <v>-32115306</v>
      </c>
      <c r="L37" s="42">
        <f>+L21-L35</f>
        <v>-32115306</v>
      </c>
      <c r="M37" s="42">
        <f>+M21-M35</f>
        <v>-32115306</v>
      </c>
      <c r="N37" s="43">
        <f t="shared" si="2"/>
        <v>-32091198</v>
      </c>
      <c r="O37" s="44">
        <f t="shared" si="2"/>
        <v>-385359564</v>
      </c>
      <c r="P37" s="42">
        <f t="shared" si="2"/>
        <v>-299207118</v>
      </c>
      <c r="Q37" s="43">
        <f t="shared" si="2"/>
        <v>-210440350</v>
      </c>
    </row>
    <row r="38" spans="1:17" ht="21" customHeight="1">
      <c r="A38" s="45" t="s">
        <v>52</v>
      </c>
      <c r="B38" s="25"/>
      <c r="C38" s="3">
        <v>48556832</v>
      </c>
      <c r="D38" s="3">
        <v>48556832</v>
      </c>
      <c r="E38" s="3">
        <v>48556832</v>
      </c>
      <c r="F38" s="3">
        <v>48556832</v>
      </c>
      <c r="G38" s="3">
        <v>48556832</v>
      </c>
      <c r="H38" s="3">
        <v>48556832</v>
      </c>
      <c r="I38" s="3">
        <v>48556832</v>
      </c>
      <c r="J38" s="3">
        <v>48556832</v>
      </c>
      <c r="K38" s="3">
        <v>48556832</v>
      </c>
      <c r="L38" s="3">
        <v>48556832</v>
      </c>
      <c r="M38" s="3">
        <v>48556832</v>
      </c>
      <c r="N38" s="4">
        <v>48556848</v>
      </c>
      <c r="O38" s="6">
        <v>582682000</v>
      </c>
      <c r="P38" s="3">
        <v>622246000</v>
      </c>
      <c r="Q38" s="4">
        <v>677727000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16441526</v>
      </c>
      <c r="D41" s="50">
        <f t="shared" si="3"/>
        <v>16441526</v>
      </c>
      <c r="E41" s="50">
        <f t="shared" si="3"/>
        <v>16441526</v>
      </c>
      <c r="F41" s="50">
        <f>SUM(F37:F40)</f>
        <v>16441526</v>
      </c>
      <c r="G41" s="50">
        <f>SUM(G37:G40)</f>
        <v>16441526</v>
      </c>
      <c r="H41" s="50">
        <f>SUM(H37:H40)</f>
        <v>16441526</v>
      </c>
      <c r="I41" s="50">
        <f>SUM(I37:I40)</f>
        <v>16441526</v>
      </c>
      <c r="J41" s="50">
        <f t="shared" si="3"/>
        <v>16441526</v>
      </c>
      <c r="K41" s="50">
        <f>SUM(K37:K40)</f>
        <v>16441526</v>
      </c>
      <c r="L41" s="50">
        <f>SUM(L37:L40)</f>
        <v>16441526</v>
      </c>
      <c r="M41" s="50">
        <f>SUM(M37:M40)</f>
        <v>16441526</v>
      </c>
      <c r="N41" s="51">
        <f t="shared" si="3"/>
        <v>16465650</v>
      </c>
      <c r="O41" s="52">
        <f t="shared" si="3"/>
        <v>197322436</v>
      </c>
      <c r="P41" s="50">
        <f t="shared" si="3"/>
        <v>323038882</v>
      </c>
      <c r="Q41" s="51">
        <f t="shared" si="3"/>
        <v>467286650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16441526</v>
      </c>
      <c r="D43" s="57">
        <f t="shared" si="4"/>
        <v>16441526</v>
      </c>
      <c r="E43" s="57">
        <f t="shared" si="4"/>
        <v>16441526</v>
      </c>
      <c r="F43" s="57">
        <f>+F41-F42</f>
        <v>16441526</v>
      </c>
      <c r="G43" s="57">
        <f>+G41-G42</f>
        <v>16441526</v>
      </c>
      <c r="H43" s="57">
        <f>+H41-H42</f>
        <v>16441526</v>
      </c>
      <c r="I43" s="57">
        <f>+I41-I42</f>
        <v>16441526</v>
      </c>
      <c r="J43" s="57">
        <f t="shared" si="4"/>
        <v>16441526</v>
      </c>
      <c r="K43" s="57">
        <f>+K41-K42</f>
        <v>16441526</v>
      </c>
      <c r="L43" s="57">
        <f>+L41-L42</f>
        <v>16441526</v>
      </c>
      <c r="M43" s="57">
        <f>+M41-M42</f>
        <v>16441526</v>
      </c>
      <c r="N43" s="58">
        <f t="shared" si="4"/>
        <v>16465650</v>
      </c>
      <c r="O43" s="59">
        <f t="shared" si="4"/>
        <v>197322436</v>
      </c>
      <c r="P43" s="57">
        <f t="shared" si="4"/>
        <v>323038882</v>
      </c>
      <c r="Q43" s="58">
        <f t="shared" si="4"/>
        <v>467286650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16441526</v>
      </c>
      <c r="D45" s="50">
        <f t="shared" si="5"/>
        <v>16441526</v>
      </c>
      <c r="E45" s="50">
        <f t="shared" si="5"/>
        <v>16441526</v>
      </c>
      <c r="F45" s="50">
        <f>SUM(F43:F44)</f>
        <v>16441526</v>
      </c>
      <c r="G45" s="50">
        <f>SUM(G43:G44)</f>
        <v>16441526</v>
      </c>
      <c r="H45" s="50">
        <f>SUM(H43:H44)</f>
        <v>16441526</v>
      </c>
      <c r="I45" s="50">
        <f>SUM(I43:I44)</f>
        <v>16441526</v>
      </c>
      <c r="J45" s="50">
        <f t="shared" si="5"/>
        <v>16441526</v>
      </c>
      <c r="K45" s="50">
        <f>SUM(K43:K44)</f>
        <v>16441526</v>
      </c>
      <c r="L45" s="50">
        <f>SUM(L43:L44)</f>
        <v>16441526</v>
      </c>
      <c r="M45" s="50">
        <f>SUM(M43:M44)</f>
        <v>16441526</v>
      </c>
      <c r="N45" s="51">
        <f t="shared" si="5"/>
        <v>16465650</v>
      </c>
      <c r="O45" s="52">
        <f t="shared" si="5"/>
        <v>197322436</v>
      </c>
      <c r="P45" s="50">
        <f t="shared" si="5"/>
        <v>323038882</v>
      </c>
      <c r="Q45" s="51">
        <f t="shared" si="5"/>
        <v>467286650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16441526</v>
      </c>
      <c r="D47" s="63">
        <f t="shared" si="6"/>
        <v>16441526</v>
      </c>
      <c r="E47" s="63">
        <f t="shared" si="6"/>
        <v>16441526</v>
      </c>
      <c r="F47" s="63">
        <f>SUM(F45:F46)</f>
        <v>16441526</v>
      </c>
      <c r="G47" s="63">
        <f>SUM(G45:G46)</f>
        <v>16441526</v>
      </c>
      <c r="H47" s="63">
        <f>SUM(H45:H46)</f>
        <v>16441526</v>
      </c>
      <c r="I47" s="63">
        <f>SUM(I45:I46)</f>
        <v>16441526</v>
      </c>
      <c r="J47" s="63">
        <f t="shared" si="6"/>
        <v>16441526</v>
      </c>
      <c r="K47" s="63">
        <f>SUM(K45:K46)</f>
        <v>16441526</v>
      </c>
      <c r="L47" s="63">
        <f>SUM(L45:L46)</f>
        <v>16441526</v>
      </c>
      <c r="M47" s="63">
        <f>SUM(M45:M46)</f>
        <v>16441526</v>
      </c>
      <c r="N47" s="64">
        <f t="shared" si="6"/>
        <v>16465650</v>
      </c>
      <c r="O47" s="65">
        <f t="shared" si="6"/>
        <v>197322436</v>
      </c>
      <c r="P47" s="63">
        <f t="shared" si="6"/>
        <v>323038882</v>
      </c>
      <c r="Q47" s="66">
        <f t="shared" si="6"/>
        <v>467286650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21870</v>
      </c>
      <c r="D11" s="3">
        <v>21870</v>
      </c>
      <c r="E11" s="3">
        <v>21870</v>
      </c>
      <c r="F11" s="3">
        <v>21870</v>
      </c>
      <c r="G11" s="3">
        <v>21870</v>
      </c>
      <c r="H11" s="3">
        <v>21870</v>
      </c>
      <c r="I11" s="3">
        <v>21870</v>
      </c>
      <c r="J11" s="3">
        <v>21870</v>
      </c>
      <c r="K11" s="3">
        <v>21870</v>
      </c>
      <c r="L11" s="3">
        <v>21870</v>
      </c>
      <c r="M11" s="3">
        <v>21870</v>
      </c>
      <c r="N11" s="4">
        <v>21881</v>
      </c>
      <c r="O11" s="6">
        <v>262451</v>
      </c>
      <c r="P11" s="3">
        <v>262451</v>
      </c>
      <c r="Q11" s="4">
        <v>262451</v>
      </c>
    </row>
    <row r="12" spans="1:17" ht="13.5">
      <c r="A12" s="19" t="s">
        <v>29</v>
      </c>
      <c r="B12" s="25"/>
      <c r="C12" s="3">
        <v>541666</v>
      </c>
      <c r="D12" s="3">
        <v>541666</v>
      </c>
      <c r="E12" s="3">
        <v>541666</v>
      </c>
      <c r="F12" s="3">
        <v>541666</v>
      </c>
      <c r="G12" s="3">
        <v>541666</v>
      </c>
      <c r="H12" s="3">
        <v>541666</v>
      </c>
      <c r="I12" s="3">
        <v>541666</v>
      </c>
      <c r="J12" s="3">
        <v>541666</v>
      </c>
      <c r="K12" s="3">
        <v>541666</v>
      </c>
      <c r="L12" s="3">
        <v>541666</v>
      </c>
      <c r="M12" s="3">
        <v>541666</v>
      </c>
      <c r="N12" s="4">
        <v>541674</v>
      </c>
      <c r="O12" s="6">
        <v>6500000</v>
      </c>
      <c r="P12" s="3">
        <v>7500000</v>
      </c>
      <c r="Q12" s="4">
        <v>8000000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11666</v>
      </c>
      <c r="D14" s="3">
        <v>11666</v>
      </c>
      <c r="E14" s="3">
        <v>11666</v>
      </c>
      <c r="F14" s="3">
        <v>11666</v>
      </c>
      <c r="G14" s="3">
        <v>11666</v>
      </c>
      <c r="H14" s="3">
        <v>11666</v>
      </c>
      <c r="I14" s="3">
        <v>11666</v>
      </c>
      <c r="J14" s="3">
        <v>11666</v>
      </c>
      <c r="K14" s="3">
        <v>11666</v>
      </c>
      <c r="L14" s="3">
        <v>11666</v>
      </c>
      <c r="M14" s="3">
        <v>11666</v>
      </c>
      <c r="N14" s="4">
        <v>11674</v>
      </c>
      <c r="O14" s="6">
        <v>140000</v>
      </c>
      <c r="P14" s="3">
        <v>140000</v>
      </c>
      <c r="Q14" s="4">
        <v>140000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50000</v>
      </c>
      <c r="D16" s="3">
        <v>50000</v>
      </c>
      <c r="E16" s="3">
        <v>50000</v>
      </c>
      <c r="F16" s="3">
        <v>50000</v>
      </c>
      <c r="G16" s="3">
        <v>50000</v>
      </c>
      <c r="H16" s="3">
        <v>50000</v>
      </c>
      <c r="I16" s="3">
        <v>50000</v>
      </c>
      <c r="J16" s="3">
        <v>50000</v>
      </c>
      <c r="K16" s="3">
        <v>50000</v>
      </c>
      <c r="L16" s="3">
        <v>50000</v>
      </c>
      <c r="M16" s="3">
        <v>50000</v>
      </c>
      <c r="N16" s="4">
        <v>50000</v>
      </c>
      <c r="O16" s="6">
        <v>600000</v>
      </c>
      <c r="P16" s="3">
        <v>700000</v>
      </c>
      <c r="Q16" s="4">
        <v>850000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7362748</v>
      </c>
      <c r="D18" s="3">
        <v>7362748</v>
      </c>
      <c r="E18" s="3">
        <v>7362748</v>
      </c>
      <c r="F18" s="3">
        <v>7362748</v>
      </c>
      <c r="G18" s="3">
        <v>7362748</v>
      </c>
      <c r="H18" s="3">
        <v>7362748</v>
      </c>
      <c r="I18" s="3">
        <v>7362748</v>
      </c>
      <c r="J18" s="3">
        <v>7362748</v>
      </c>
      <c r="K18" s="3">
        <v>7362748</v>
      </c>
      <c r="L18" s="3">
        <v>7362748</v>
      </c>
      <c r="M18" s="3">
        <v>7362748</v>
      </c>
      <c r="N18" s="4">
        <v>7362772</v>
      </c>
      <c r="O18" s="6">
        <v>88353000</v>
      </c>
      <c r="P18" s="3">
        <v>91135000</v>
      </c>
      <c r="Q18" s="4">
        <v>97965000</v>
      </c>
    </row>
    <row r="19" spans="1:17" ht="13.5">
      <c r="A19" s="19" t="s">
        <v>36</v>
      </c>
      <c r="B19" s="25"/>
      <c r="C19" s="22">
        <v>14174499</v>
      </c>
      <c r="D19" s="22">
        <v>14174499</v>
      </c>
      <c r="E19" s="22">
        <v>14174499</v>
      </c>
      <c r="F19" s="22">
        <v>14174499</v>
      </c>
      <c r="G19" s="22">
        <v>14174499</v>
      </c>
      <c r="H19" s="22">
        <v>14174499</v>
      </c>
      <c r="I19" s="22">
        <v>14174499</v>
      </c>
      <c r="J19" s="22">
        <v>14174499</v>
      </c>
      <c r="K19" s="22">
        <v>14174499</v>
      </c>
      <c r="L19" s="22">
        <v>14174499</v>
      </c>
      <c r="M19" s="22">
        <v>14174499</v>
      </c>
      <c r="N19" s="23">
        <v>14174511</v>
      </c>
      <c r="O19" s="24">
        <v>170094000</v>
      </c>
      <c r="P19" s="22">
        <v>174675000</v>
      </c>
      <c r="Q19" s="23">
        <v>179655000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22162449</v>
      </c>
      <c r="D21" s="29">
        <f t="shared" si="0"/>
        <v>22162449</v>
      </c>
      <c r="E21" s="29">
        <f t="shared" si="0"/>
        <v>22162449</v>
      </c>
      <c r="F21" s="29">
        <f>SUM(F5:F20)</f>
        <v>22162449</v>
      </c>
      <c r="G21" s="29">
        <f>SUM(G5:G20)</f>
        <v>22162449</v>
      </c>
      <c r="H21" s="29">
        <f>SUM(H5:H20)</f>
        <v>22162449</v>
      </c>
      <c r="I21" s="29">
        <f>SUM(I5:I20)</f>
        <v>22162449</v>
      </c>
      <c r="J21" s="29">
        <f t="shared" si="0"/>
        <v>22162449</v>
      </c>
      <c r="K21" s="29">
        <f>SUM(K5:K20)</f>
        <v>22162449</v>
      </c>
      <c r="L21" s="29">
        <f>SUM(L5:L20)</f>
        <v>22162449</v>
      </c>
      <c r="M21" s="29">
        <f>SUM(M5:M20)</f>
        <v>22162449</v>
      </c>
      <c r="N21" s="30">
        <f t="shared" si="0"/>
        <v>22162512</v>
      </c>
      <c r="O21" s="31">
        <f t="shared" si="0"/>
        <v>265949451</v>
      </c>
      <c r="P21" s="29">
        <f t="shared" si="0"/>
        <v>274412451</v>
      </c>
      <c r="Q21" s="32">
        <f t="shared" si="0"/>
        <v>286872451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11735646</v>
      </c>
      <c r="D24" s="3">
        <v>11735646</v>
      </c>
      <c r="E24" s="3">
        <v>11735646</v>
      </c>
      <c r="F24" s="3">
        <v>11735646</v>
      </c>
      <c r="G24" s="3">
        <v>11735646</v>
      </c>
      <c r="H24" s="3">
        <v>11735646</v>
      </c>
      <c r="I24" s="3">
        <v>11735646</v>
      </c>
      <c r="J24" s="3">
        <v>11735646</v>
      </c>
      <c r="K24" s="3">
        <v>11735646</v>
      </c>
      <c r="L24" s="3">
        <v>11735646</v>
      </c>
      <c r="M24" s="3">
        <v>11735646</v>
      </c>
      <c r="N24" s="36">
        <v>11736748</v>
      </c>
      <c r="O24" s="6">
        <v>140828854</v>
      </c>
      <c r="P24" s="3">
        <v>147879688</v>
      </c>
      <c r="Q24" s="4">
        <v>155838208</v>
      </c>
    </row>
    <row r="25" spans="1:17" ht="13.5">
      <c r="A25" s="21" t="s">
        <v>41</v>
      </c>
      <c r="B25" s="20"/>
      <c r="C25" s="3">
        <v>1414117</v>
      </c>
      <c r="D25" s="3">
        <v>1414117</v>
      </c>
      <c r="E25" s="3">
        <v>1414117</v>
      </c>
      <c r="F25" s="3">
        <v>1414117</v>
      </c>
      <c r="G25" s="3">
        <v>1414117</v>
      </c>
      <c r="H25" s="3">
        <v>1414117</v>
      </c>
      <c r="I25" s="3">
        <v>1414117</v>
      </c>
      <c r="J25" s="3">
        <v>1414117</v>
      </c>
      <c r="K25" s="3">
        <v>1414117</v>
      </c>
      <c r="L25" s="3">
        <v>1414117</v>
      </c>
      <c r="M25" s="3">
        <v>1414117</v>
      </c>
      <c r="N25" s="4">
        <v>1414180</v>
      </c>
      <c r="O25" s="6">
        <v>16969467</v>
      </c>
      <c r="P25" s="3">
        <v>17885900</v>
      </c>
      <c r="Q25" s="4">
        <v>18851800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987284</v>
      </c>
      <c r="D27" s="3">
        <v>987284</v>
      </c>
      <c r="E27" s="3">
        <v>987284</v>
      </c>
      <c r="F27" s="3">
        <v>987284</v>
      </c>
      <c r="G27" s="3">
        <v>987284</v>
      </c>
      <c r="H27" s="3">
        <v>987284</v>
      </c>
      <c r="I27" s="3">
        <v>987284</v>
      </c>
      <c r="J27" s="3">
        <v>987284</v>
      </c>
      <c r="K27" s="3">
        <v>987284</v>
      </c>
      <c r="L27" s="3">
        <v>987284</v>
      </c>
      <c r="M27" s="3">
        <v>987284</v>
      </c>
      <c r="N27" s="36">
        <v>987301</v>
      </c>
      <c r="O27" s="6">
        <v>11847425</v>
      </c>
      <c r="P27" s="3">
        <v>11847426</v>
      </c>
      <c r="Q27" s="4">
        <v>11847426</v>
      </c>
    </row>
    <row r="28" spans="1:17" ht="13.5">
      <c r="A28" s="21" t="s">
        <v>44</v>
      </c>
      <c r="B28" s="20"/>
      <c r="C28" s="3">
        <v>1782992</v>
      </c>
      <c r="D28" s="3">
        <v>1782992</v>
      </c>
      <c r="E28" s="3">
        <v>1782992</v>
      </c>
      <c r="F28" s="3">
        <v>1782992</v>
      </c>
      <c r="G28" s="3">
        <v>1782992</v>
      </c>
      <c r="H28" s="3">
        <v>1782992</v>
      </c>
      <c r="I28" s="3">
        <v>1782992</v>
      </c>
      <c r="J28" s="3">
        <v>1782992</v>
      </c>
      <c r="K28" s="3">
        <v>1782992</v>
      </c>
      <c r="L28" s="3">
        <v>1782992</v>
      </c>
      <c r="M28" s="3">
        <v>1782992</v>
      </c>
      <c r="N28" s="4">
        <v>1782993</v>
      </c>
      <c r="O28" s="6">
        <v>21395905</v>
      </c>
      <c r="P28" s="3">
        <v>21395905</v>
      </c>
      <c r="Q28" s="4">
        <v>21395905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273791</v>
      </c>
      <c r="D30" s="3">
        <v>273791</v>
      </c>
      <c r="E30" s="3">
        <v>273791</v>
      </c>
      <c r="F30" s="3">
        <v>273791</v>
      </c>
      <c r="G30" s="3">
        <v>273791</v>
      </c>
      <c r="H30" s="3">
        <v>273791</v>
      </c>
      <c r="I30" s="3">
        <v>273791</v>
      </c>
      <c r="J30" s="3">
        <v>273791</v>
      </c>
      <c r="K30" s="3">
        <v>273791</v>
      </c>
      <c r="L30" s="3">
        <v>273791</v>
      </c>
      <c r="M30" s="3">
        <v>273791</v>
      </c>
      <c r="N30" s="4">
        <v>273836</v>
      </c>
      <c r="O30" s="6">
        <v>3285537</v>
      </c>
      <c r="P30" s="3">
        <v>2894800</v>
      </c>
      <c r="Q30" s="4">
        <v>2983500</v>
      </c>
    </row>
    <row r="31" spans="1:17" ht="13.5">
      <c r="A31" s="21" t="s">
        <v>47</v>
      </c>
      <c r="B31" s="20"/>
      <c r="C31" s="3">
        <v>2137293</v>
      </c>
      <c r="D31" s="3">
        <v>2137293</v>
      </c>
      <c r="E31" s="3">
        <v>2137293</v>
      </c>
      <c r="F31" s="3">
        <v>2137293</v>
      </c>
      <c r="G31" s="3">
        <v>2137293</v>
      </c>
      <c r="H31" s="3">
        <v>2137293</v>
      </c>
      <c r="I31" s="3">
        <v>2137293</v>
      </c>
      <c r="J31" s="3">
        <v>2137293</v>
      </c>
      <c r="K31" s="3">
        <v>2137293</v>
      </c>
      <c r="L31" s="3">
        <v>2137293</v>
      </c>
      <c r="M31" s="3">
        <v>2137293</v>
      </c>
      <c r="N31" s="36">
        <v>2137771</v>
      </c>
      <c r="O31" s="6">
        <v>25647994</v>
      </c>
      <c r="P31" s="3">
        <v>24451051</v>
      </c>
      <c r="Q31" s="4">
        <v>25711700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3935078</v>
      </c>
      <c r="D33" s="3">
        <v>3935078</v>
      </c>
      <c r="E33" s="3">
        <v>3935078</v>
      </c>
      <c r="F33" s="3">
        <v>3935078</v>
      </c>
      <c r="G33" s="3">
        <v>3935078</v>
      </c>
      <c r="H33" s="3">
        <v>3935078</v>
      </c>
      <c r="I33" s="3">
        <v>3935078</v>
      </c>
      <c r="J33" s="3">
        <v>3935078</v>
      </c>
      <c r="K33" s="3">
        <v>3935078</v>
      </c>
      <c r="L33" s="3">
        <v>3935078</v>
      </c>
      <c r="M33" s="3">
        <v>3935078</v>
      </c>
      <c r="N33" s="4">
        <v>3935734</v>
      </c>
      <c r="O33" s="6">
        <v>47221592</v>
      </c>
      <c r="P33" s="3">
        <v>49899305</v>
      </c>
      <c r="Q33" s="4">
        <v>52611986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22266201</v>
      </c>
      <c r="D35" s="29">
        <f t="shared" si="1"/>
        <v>22266201</v>
      </c>
      <c r="E35" s="29">
        <f t="shared" si="1"/>
        <v>22266201</v>
      </c>
      <c r="F35" s="29">
        <f>SUM(F24:F34)</f>
        <v>22266201</v>
      </c>
      <c r="G35" s="29">
        <f>SUM(G24:G34)</f>
        <v>22266201</v>
      </c>
      <c r="H35" s="29">
        <f>SUM(H24:H34)</f>
        <v>22266201</v>
      </c>
      <c r="I35" s="29">
        <f>SUM(I24:I34)</f>
        <v>22266201</v>
      </c>
      <c r="J35" s="29">
        <f t="shared" si="1"/>
        <v>22266201</v>
      </c>
      <c r="K35" s="29">
        <f>SUM(K24:K34)</f>
        <v>22266201</v>
      </c>
      <c r="L35" s="29">
        <f>SUM(L24:L34)</f>
        <v>22266201</v>
      </c>
      <c r="M35" s="29">
        <f>SUM(M24:M34)</f>
        <v>22266201</v>
      </c>
      <c r="N35" s="32">
        <f t="shared" si="1"/>
        <v>22268563</v>
      </c>
      <c r="O35" s="31">
        <f t="shared" si="1"/>
        <v>267196774</v>
      </c>
      <c r="P35" s="29">
        <f t="shared" si="1"/>
        <v>276254075</v>
      </c>
      <c r="Q35" s="32">
        <f t="shared" si="1"/>
        <v>289240525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-103752</v>
      </c>
      <c r="D37" s="42">
        <f t="shared" si="2"/>
        <v>-103752</v>
      </c>
      <c r="E37" s="42">
        <f t="shared" si="2"/>
        <v>-103752</v>
      </c>
      <c r="F37" s="42">
        <f>+F21-F35</f>
        <v>-103752</v>
      </c>
      <c r="G37" s="42">
        <f>+G21-G35</f>
        <v>-103752</v>
      </c>
      <c r="H37" s="42">
        <f>+H21-H35</f>
        <v>-103752</v>
      </c>
      <c r="I37" s="42">
        <f>+I21-I35</f>
        <v>-103752</v>
      </c>
      <c r="J37" s="42">
        <f t="shared" si="2"/>
        <v>-103752</v>
      </c>
      <c r="K37" s="42">
        <f>+K21-K35</f>
        <v>-103752</v>
      </c>
      <c r="L37" s="42">
        <f>+L21-L35</f>
        <v>-103752</v>
      </c>
      <c r="M37" s="42">
        <f>+M21-M35</f>
        <v>-103752</v>
      </c>
      <c r="N37" s="43">
        <f t="shared" si="2"/>
        <v>-106051</v>
      </c>
      <c r="O37" s="44">
        <f t="shared" si="2"/>
        <v>-1247323</v>
      </c>
      <c r="P37" s="42">
        <f t="shared" si="2"/>
        <v>-1841624</v>
      </c>
      <c r="Q37" s="43">
        <f t="shared" si="2"/>
        <v>-2368074</v>
      </c>
    </row>
    <row r="38" spans="1:17" ht="21" customHeight="1">
      <c r="A38" s="45" t="s">
        <v>52</v>
      </c>
      <c r="B38" s="25"/>
      <c r="C38" s="3">
        <v>207583</v>
      </c>
      <c r="D38" s="3">
        <v>207583</v>
      </c>
      <c r="E38" s="3">
        <v>207583</v>
      </c>
      <c r="F38" s="3">
        <v>207583</v>
      </c>
      <c r="G38" s="3">
        <v>207583</v>
      </c>
      <c r="H38" s="3">
        <v>207583</v>
      </c>
      <c r="I38" s="3">
        <v>207583</v>
      </c>
      <c r="J38" s="3">
        <v>207583</v>
      </c>
      <c r="K38" s="3">
        <v>207583</v>
      </c>
      <c r="L38" s="3">
        <v>207583</v>
      </c>
      <c r="M38" s="3">
        <v>207583</v>
      </c>
      <c r="N38" s="4">
        <v>207587</v>
      </c>
      <c r="O38" s="6">
        <v>2491000</v>
      </c>
      <c r="P38" s="3">
        <v>2634000</v>
      </c>
      <c r="Q38" s="4">
        <v>2779000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103831</v>
      </c>
      <c r="D41" s="50">
        <f t="shared" si="3"/>
        <v>103831</v>
      </c>
      <c r="E41" s="50">
        <f t="shared" si="3"/>
        <v>103831</v>
      </c>
      <c r="F41" s="50">
        <f>SUM(F37:F40)</f>
        <v>103831</v>
      </c>
      <c r="G41" s="50">
        <f>SUM(G37:G40)</f>
        <v>103831</v>
      </c>
      <c r="H41" s="50">
        <f>SUM(H37:H40)</f>
        <v>103831</v>
      </c>
      <c r="I41" s="50">
        <f>SUM(I37:I40)</f>
        <v>103831</v>
      </c>
      <c r="J41" s="50">
        <f t="shared" si="3"/>
        <v>103831</v>
      </c>
      <c r="K41" s="50">
        <f>SUM(K37:K40)</f>
        <v>103831</v>
      </c>
      <c r="L41" s="50">
        <f>SUM(L37:L40)</f>
        <v>103831</v>
      </c>
      <c r="M41" s="50">
        <f>SUM(M37:M40)</f>
        <v>103831</v>
      </c>
      <c r="N41" s="51">
        <f t="shared" si="3"/>
        <v>101536</v>
      </c>
      <c r="O41" s="52">
        <f t="shared" si="3"/>
        <v>1243677</v>
      </c>
      <c r="P41" s="50">
        <f t="shared" si="3"/>
        <v>792376</v>
      </c>
      <c r="Q41" s="51">
        <f t="shared" si="3"/>
        <v>410926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103831</v>
      </c>
      <c r="D43" s="57">
        <f t="shared" si="4"/>
        <v>103831</v>
      </c>
      <c r="E43" s="57">
        <f t="shared" si="4"/>
        <v>103831</v>
      </c>
      <c r="F43" s="57">
        <f>+F41-F42</f>
        <v>103831</v>
      </c>
      <c r="G43" s="57">
        <f>+G41-G42</f>
        <v>103831</v>
      </c>
      <c r="H43" s="57">
        <f>+H41-H42</f>
        <v>103831</v>
      </c>
      <c r="I43" s="57">
        <f>+I41-I42</f>
        <v>103831</v>
      </c>
      <c r="J43" s="57">
        <f t="shared" si="4"/>
        <v>103831</v>
      </c>
      <c r="K43" s="57">
        <f>+K41-K42</f>
        <v>103831</v>
      </c>
      <c r="L43" s="57">
        <f>+L41-L42</f>
        <v>103831</v>
      </c>
      <c r="M43" s="57">
        <f>+M41-M42</f>
        <v>103831</v>
      </c>
      <c r="N43" s="58">
        <f t="shared" si="4"/>
        <v>101536</v>
      </c>
      <c r="O43" s="59">
        <f t="shared" si="4"/>
        <v>1243677</v>
      </c>
      <c r="P43" s="57">
        <f t="shared" si="4"/>
        <v>792376</v>
      </c>
      <c r="Q43" s="58">
        <f t="shared" si="4"/>
        <v>410926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103831</v>
      </c>
      <c r="D45" s="50">
        <f t="shared" si="5"/>
        <v>103831</v>
      </c>
      <c r="E45" s="50">
        <f t="shared" si="5"/>
        <v>103831</v>
      </c>
      <c r="F45" s="50">
        <f>SUM(F43:F44)</f>
        <v>103831</v>
      </c>
      <c r="G45" s="50">
        <f>SUM(G43:G44)</f>
        <v>103831</v>
      </c>
      <c r="H45" s="50">
        <f>SUM(H43:H44)</f>
        <v>103831</v>
      </c>
      <c r="I45" s="50">
        <f>SUM(I43:I44)</f>
        <v>103831</v>
      </c>
      <c r="J45" s="50">
        <f t="shared" si="5"/>
        <v>103831</v>
      </c>
      <c r="K45" s="50">
        <f>SUM(K43:K44)</f>
        <v>103831</v>
      </c>
      <c r="L45" s="50">
        <f>SUM(L43:L44)</f>
        <v>103831</v>
      </c>
      <c r="M45" s="50">
        <f>SUM(M43:M44)</f>
        <v>103831</v>
      </c>
      <c r="N45" s="51">
        <f t="shared" si="5"/>
        <v>101536</v>
      </c>
      <c r="O45" s="52">
        <f t="shared" si="5"/>
        <v>1243677</v>
      </c>
      <c r="P45" s="50">
        <f t="shared" si="5"/>
        <v>792376</v>
      </c>
      <c r="Q45" s="51">
        <f t="shared" si="5"/>
        <v>410926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103831</v>
      </c>
      <c r="D47" s="63">
        <f t="shared" si="6"/>
        <v>103831</v>
      </c>
      <c r="E47" s="63">
        <f t="shared" si="6"/>
        <v>103831</v>
      </c>
      <c r="F47" s="63">
        <f>SUM(F45:F46)</f>
        <v>103831</v>
      </c>
      <c r="G47" s="63">
        <f>SUM(G45:G46)</f>
        <v>103831</v>
      </c>
      <c r="H47" s="63">
        <f>SUM(H45:H46)</f>
        <v>103831</v>
      </c>
      <c r="I47" s="63">
        <f>SUM(I45:I46)</f>
        <v>103831</v>
      </c>
      <c r="J47" s="63">
        <f t="shared" si="6"/>
        <v>103831</v>
      </c>
      <c r="K47" s="63">
        <f>SUM(K45:K46)</f>
        <v>103831</v>
      </c>
      <c r="L47" s="63">
        <f>SUM(L45:L46)</f>
        <v>103831</v>
      </c>
      <c r="M47" s="63">
        <f>SUM(M45:M46)</f>
        <v>103831</v>
      </c>
      <c r="N47" s="64">
        <f t="shared" si="6"/>
        <v>101536</v>
      </c>
      <c r="O47" s="65">
        <f t="shared" si="6"/>
        <v>1243677</v>
      </c>
      <c r="P47" s="63">
        <f t="shared" si="6"/>
        <v>792376</v>
      </c>
      <c r="Q47" s="66">
        <f t="shared" si="6"/>
        <v>410926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9587335</v>
      </c>
      <c r="D5" s="3">
        <v>9587335</v>
      </c>
      <c r="E5" s="3">
        <v>9587335</v>
      </c>
      <c r="F5" s="3">
        <v>9587335</v>
      </c>
      <c r="G5" s="3">
        <v>9587335</v>
      </c>
      <c r="H5" s="3">
        <v>9587335</v>
      </c>
      <c r="I5" s="3">
        <v>9587335</v>
      </c>
      <c r="J5" s="3">
        <v>9587335</v>
      </c>
      <c r="K5" s="3">
        <v>9587335</v>
      </c>
      <c r="L5" s="3">
        <v>9587335</v>
      </c>
      <c r="M5" s="3">
        <v>9587335</v>
      </c>
      <c r="N5" s="4">
        <v>9587339</v>
      </c>
      <c r="O5" s="5">
        <v>115048024</v>
      </c>
      <c r="P5" s="3">
        <v>121260621</v>
      </c>
      <c r="Q5" s="4">
        <v>127808698</v>
      </c>
    </row>
    <row r="6" spans="1:17" ht="13.5">
      <c r="A6" s="19" t="s">
        <v>24</v>
      </c>
      <c r="B6" s="20"/>
      <c r="C6" s="3">
        <v>20544286</v>
      </c>
      <c r="D6" s="3">
        <v>20544286</v>
      </c>
      <c r="E6" s="3">
        <v>20544286</v>
      </c>
      <c r="F6" s="3">
        <v>20544286</v>
      </c>
      <c r="G6" s="3">
        <v>20544286</v>
      </c>
      <c r="H6" s="3">
        <v>20544286</v>
      </c>
      <c r="I6" s="3">
        <v>20544286</v>
      </c>
      <c r="J6" s="3">
        <v>20544286</v>
      </c>
      <c r="K6" s="3">
        <v>20544286</v>
      </c>
      <c r="L6" s="3">
        <v>20544286</v>
      </c>
      <c r="M6" s="3">
        <v>20544286</v>
      </c>
      <c r="N6" s="4">
        <v>20544265</v>
      </c>
      <c r="O6" s="6">
        <v>246531411</v>
      </c>
      <c r="P6" s="3">
        <v>253226926</v>
      </c>
      <c r="Q6" s="4">
        <v>266901187</v>
      </c>
    </row>
    <row r="7" spans="1:17" ht="13.5">
      <c r="A7" s="21" t="s">
        <v>25</v>
      </c>
      <c r="B7" s="20"/>
      <c r="C7" s="3">
        <v>5323993</v>
      </c>
      <c r="D7" s="3">
        <v>5323993</v>
      </c>
      <c r="E7" s="3">
        <v>5323993</v>
      </c>
      <c r="F7" s="3">
        <v>5323993</v>
      </c>
      <c r="G7" s="3">
        <v>5323993</v>
      </c>
      <c r="H7" s="3">
        <v>5323993</v>
      </c>
      <c r="I7" s="3">
        <v>5323993</v>
      </c>
      <c r="J7" s="3">
        <v>5323993</v>
      </c>
      <c r="K7" s="3">
        <v>5323993</v>
      </c>
      <c r="L7" s="3">
        <v>5323993</v>
      </c>
      <c r="M7" s="3">
        <v>5323993</v>
      </c>
      <c r="N7" s="4">
        <v>5323994</v>
      </c>
      <c r="O7" s="6">
        <v>63887917</v>
      </c>
      <c r="P7" s="3">
        <v>67337866</v>
      </c>
      <c r="Q7" s="4">
        <v>70974111</v>
      </c>
    </row>
    <row r="8" spans="1:17" ht="13.5">
      <c r="A8" s="21" t="s">
        <v>26</v>
      </c>
      <c r="B8" s="20"/>
      <c r="C8" s="3">
        <v>3082155</v>
      </c>
      <c r="D8" s="3">
        <v>3082155</v>
      </c>
      <c r="E8" s="3">
        <v>3082155</v>
      </c>
      <c r="F8" s="3">
        <v>3082155</v>
      </c>
      <c r="G8" s="3">
        <v>3082155</v>
      </c>
      <c r="H8" s="3">
        <v>3082155</v>
      </c>
      <c r="I8" s="3">
        <v>3082155</v>
      </c>
      <c r="J8" s="3">
        <v>3082155</v>
      </c>
      <c r="K8" s="3">
        <v>3082155</v>
      </c>
      <c r="L8" s="3">
        <v>3082155</v>
      </c>
      <c r="M8" s="3">
        <v>3082155</v>
      </c>
      <c r="N8" s="4">
        <v>3082143</v>
      </c>
      <c r="O8" s="6">
        <v>36985848</v>
      </c>
      <c r="P8" s="3">
        <v>38983086</v>
      </c>
      <c r="Q8" s="4">
        <v>41088173</v>
      </c>
    </row>
    <row r="9" spans="1:17" ht="13.5">
      <c r="A9" s="21" t="s">
        <v>27</v>
      </c>
      <c r="B9" s="20"/>
      <c r="C9" s="22">
        <v>2580893</v>
      </c>
      <c r="D9" s="22">
        <v>2580893</v>
      </c>
      <c r="E9" s="22">
        <v>2580893</v>
      </c>
      <c r="F9" s="22">
        <v>2580893</v>
      </c>
      <c r="G9" s="22">
        <v>2580893</v>
      </c>
      <c r="H9" s="22">
        <v>2580893</v>
      </c>
      <c r="I9" s="22">
        <v>2580893</v>
      </c>
      <c r="J9" s="22">
        <v>2580893</v>
      </c>
      <c r="K9" s="22">
        <v>2580893</v>
      </c>
      <c r="L9" s="22">
        <v>2580893</v>
      </c>
      <c r="M9" s="22">
        <v>2580893</v>
      </c>
      <c r="N9" s="23">
        <v>2580888</v>
      </c>
      <c r="O9" s="24">
        <v>30970711</v>
      </c>
      <c r="P9" s="22">
        <v>32643131</v>
      </c>
      <c r="Q9" s="23">
        <v>34405860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191316</v>
      </c>
      <c r="D11" s="3">
        <v>191316</v>
      </c>
      <c r="E11" s="3">
        <v>191316</v>
      </c>
      <c r="F11" s="3">
        <v>191316</v>
      </c>
      <c r="G11" s="3">
        <v>191316</v>
      </c>
      <c r="H11" s="3">
        <v>191316</v>
      </c>
      <c r="I11" s="3">
        <v>191316</v>
      </c>
      <c r="J11" s="3">
        <v>191316</v>
      </c>
      <c r="K11" s="3">
        <v>191316</v>
      </c>
      <c r="L11" s="3">
        <v>191316</v>
      </c>
      <c r="M11" s="3">
        <v>191316</v>
      </c>
      <c r="N11" s="4">
        <v>191321</v>
      </c>
      <c r="O11" s="6">
        <v>2295797</v>
      </c>
      <c r="P11" s="3">
        <v>2419775</v>
      </c>
      <c r="Q11" s="4">
        <v>2550449</v>
      </c>
    </row>
    <row r="12" spans="1:17" ht="13.5">
      <c r="A12" s="19" t="s">
        <v>29</v>
      </c>
      <c r="B12" s="25"/>
      <c r="C12" s="3">
        <v>150000</v>
      </c>
      <c r="D12" s="3">
        <v>150000</v>
      </c>
      <c r="E12" s="3">
        <v>150000</v>
      </c>
      <c r="F12" s="3">
        <v>150000</v>
      </c>
      <c r="G12" s="3">
        <v>150000</v>
      </c>
      <c r="H12" s="3">
        <v>150000</v>
      </c>
      <c r="I12" s="3">
        <v>150000</v>
      </c>
      <c r="J12" s="3">
        <v>150000</v>
      </c>
      <c r="K12" s="3">
        <v>150000</v>
      </c>
      <c r="L12" s="3">
        <v>150000</v>
      </c>
      <c r="M12" s="3">
        <v>150000</v>
      </c>
      <c r="N12" s="4">
        <v>150000</v>
      </c>
      <c r="O12" s="6">
        <v>1800000</v>
      </c>
      <c r="P12" s="3">
        <v>1897200</v>
      </c>
      <c r="Q12" s="4">
        <v>1999649</v>
      </c>
    </row>
    <row r="13" spans="1:17" ht="13.5">
      <c r="A13" s="19" t="s">
        <v>30</v>
      </c>
      <c r="B13" s="25"/>
      <c r="C13" s="3">
        <v>2655322</v>
      </c>
      <c r="D13" s="3">
        <v>2655322</v>
      </c>
      <c r="E13" s="3">
        <v>2655322</v>
      </c>
      <c r="F13" s="3">
        <v>2655322</v>
      </c>
      <c r="G13" s="3">
        <v>2655322</v>
      </c>
      <c r="H13" s="3">
        <v>2655322</v>
      </c>
      <c r="I13" s="3">
        <v>2655322</v>
      </c>
      <c r="J13" s="3">
        <v>2655322</v>
      </c>
      <c r="K13" s="3">
        <v>2655322</v>
      </c>
      <c r="L13" s="3">
        <v>2655322</v>
      </c>
      <c r="M13" s="3">
        <v>2655322</v>
      </c>
      <c r="N13" s="4">
        <v>2655302</v>
      </c>
      <c r="O13" s="6">
        <v>31863844</v>
      </c>
      <c r="P13" s="3">
        <v>33386971</v>
      </c>
      <c r="Q13" s="4">
        <v>35189871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337250</v>
      </c>
      <c r="D15" s="3">
        <v>337250</v>
      </c>
      <c r="E15" s="3">
        <v>337250</v>
      </c>
      <c r="F15" s="3">
        <v>337250</v>
      </c>
      <c r="G15" s="3">
        <v>337250</v>
      </c>
      <c r="H15" s="3">
        <v>337250</v>
      </c>
      <c r="I15" s="3">
        <v>337250</v>
      </c>
      <c r="J15" s="3">
        <v>337250</v>
      </c>
      <c r="K15" s="3">
        <v>337250</v>
      </c>
      <c r="L15" s="3">
        <v>337250</v>
      </c>
      <c r="M15" s="3">
        <v>337250</v>
      </c>
      <c r="N15" s="4">
        <v>337249</v>
      </c>
      <c r="O15" s="6">
        <v>4046999</v>
      </c>
      <c r="P15" s="3">
        <v>4265538</v>
      </c>
      <c r="Q15" s="4">
        <v>4495879</v>
      </c>
    </row>
    <row r="16" spans="1:17" ht="13.5">
      <c r="A16" s="19" t="s">
        <v>33</v>
      </c>
      <c r="B16" s="25"/>
      <c r="C16" s="3">
        <v>348170</v>
      </c>
      <c r="D16" s="3">
        <v>348170</v>
      </c>
      <c r="E16" s="3">
        <v>348170</v>
      </c>
      <c r="F16" s="3">
        <v>348170</v>
      </c>
      <c r="G16" s="3">
        <v>348170</v>
      </c>
      <c r="H16" s="3">
        <v>348170</v>
      </c>
      <c r="I16" s="3">
        <v>348170</v>
      </c>
      <c r="J16" s="3">
        <v>348170</v>
      </c>
      <c r="K16" s="3">
        <v>348170</v>
      </c>
      <c r="L16" s="3">
        <v>348170</v>
      </c>
      <c r="M16" s="3">
        <v>348170</v>
      </c>
      <c r="N16" s="4">
        <v>348174</v>
      </c>
      <c r="O16" s="6">
        <v>4178044</v>
      </c>
      <c r="P16" s="3">
        <v>4403659</v>
      </c>
      <c r="Q16" s="4">
        <v>4641459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15048958</v>
      </c>
      <c r="D18" s="3">
        <v>15048958</v>
      </c>
      <c r="E18" s="3">
        <v>15048958</v>
      </c>
      <c r="F18" s="3">
        <v>15048958</v>
      </c>
      <c r="G18" s="3">
        <v>15048958</v>
      </c>
      <c r="H18" s="3">
        <v>15048958</v>
      </c>
      <c r="I18" s="3">
        <v>15048958</v>
      </c>
      <c r="J18" s="3">
        <v>15048958</v>
      </c>
      <c r="K18" s="3">
        <v>15048958</v>
      </c>
      <c r="L18" s="3">
        <v>15048958</v>
      </c>
      <c r="M18" s="3">
        <v>15048958</v>
      </c>
      <c r="N18" s="4">
        <v>15048962</v>
      </c>
      <c r="O18" s="6">
        <v>180587500</v>
      </c>
      <c r="P18" s="3">
        <v>195406500</v>
      </c>
      <c r="Q18" s="4">
        <v>215132600</v>
      </c>
    </row>
    <row r="19" spans="1:17" ht="13.5">
      <c r="A19" s="19" t="s">
        <v>36</v>
      </c>
      <c r="B19" s="25"/>
      <c r="C19" s="22">
        <v>1897427</v>
      </c>
      <c r="D19" s="22">
        <v>1897427</v>
      </c>
      <c r="E19" s="22">
        <v>1897427</v>
      </c>
      <c r="F19" s="22">
        <v>1897427</v>
      </c>
      <c r="G19" s="22">
        <v>1897427</v>
      </c>
      <c r="H19" s="22">
        <v>1897427</v>
      </c>
      <c r="I19" s="22">
        <v>1897427</v>
      </c>
      <c r="J19" s="22">
        <v>1897427</v>
      </c>
      <c r="K19" s="22">
        <v>1897427</v>
      </c>
      <c r="L19" s="22">
        <v>1897427</v>
      </c>
      <c r="M19" s="22">
        <v>1897427</v>
      </c>
      <c r="N19" s="23">
        <v>1897420</v>
      </c>
      <c r="O19" s="24">
        <v>22769117</v>
      </c>
      <c r="P19" s="22">
        <v>23995347</v>
      </c>
      <c r="Q19" s="23">
        <v>25291112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61747105</v>
      </c>
      <c r="D21" s="29">
        <f t="shared" si="0"/>
        <v>61747105</v>
      </c>
      <c r="E21" s="29">
        <f t="shared" si="0"/>
        <v>61747105</v>
      </c>
      <c r="F21" s="29">
        <f>SUM(F5:F20)</f>
        <v>61747105</v>
      </c>
      <c r="G21" s="29">
        <f>SUM(G5:G20)</f>
        <v>61747105</v>
      </c>
      <c r="H21" s="29">
        <f>SUM(H5:H20)</f>
        <v>61747105</v>
      </c>
      <c r="I21" s="29">
        <f>SUM(I5:I20)</f>
        <v>61747105</v>
      </c>
      <c r="J21" s="29">
        <f t="shared" si="0"/>
        <v>61747105</v>
      </c>
      <c r="K21" s="29">
        <f>SUM(K5:K20)</f>
        <v>61747105</v>
      </c>
      <c r="L21" s="29">
        <f>SUM(L5:L20)</f>
        <v>61747105</v>
      </c>
      <c r="M21" s="29">
        <f>SUM(M5:M20)</f>
        <v>61747105</v>
      </c>
      <c r="N21" s="30">
        <f t="shared" si="0"/>
        <v>61747057</v>
      </c>
      <c r="O21" s="31">
        <f t="shared" si="0"/>
        <v>740965212</v>
      </c>
      <c r="P21" s="29">
        <f t="shared" si="0"/>
        <v>779226620</v>
      </c>
      <c r="Q21" s="32">
        <f t="shared" si="0"/>
        <v>830479048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19548143</v>
      </c>
      <c r="D24" s="3">
        <v>19548143</v>
      </c>
      <c r="E24" s="3">
        <v>19548143</v>
      </c>
      <c r="F24" s="3">
        <v>19548143</v>
      </c>
      <c r="G24" s="3">
        <v>19548143</v>
      </c>
      <c r="H24" s="3">
        <v>19548143</v>
      </c>
      <c r="I24" s="3">
        <v>19548143</v>
      </c>
      <c r="J24" s="3">
        <v>19548143</v>
      </c>
      <c r="K24" s="3">
        <v>19548143</v>
      </c>
      <c r="L24" s="3">
        <v>19548143</v>
      </c>
      <c r="M24" s="3">
        <v>19548143</v>
      </c>
      <c r="N24" s="36">
        <v>19547936</v>
      </c>
      <c r="O24" s="6">
        <v>234577509</v>
      </c>
      <c r="P24" s="3">
        <v>235789983</v>
      </c>
      <c r="Q24" s="4">
        <v>248255382</v>
      </c>
    </row>
    <row r="25" spans="1:17" ht="13.5">
      <c r="A25" s="21" t="s">
        <v>41</v>
      </c>
      <c r="B25" s="20"/>
      <c r="C25" s="3">
        <v>1359774</v>
      </c>
      <c r="D25" s="3">
        <v>1359774</v>
      </c>
      <c r="E25" s="3">
        <v>1359774</v>
      </c>
      <c r="F25" s="3">
        <v>1359774</v>
      </c>
      <c r="G25" s="3">
        <v>1359774</v>
      </c>
      <c r="H25" s="3">
        <v>1359774</v>
      </c>
      <c r="I25" s="3">
        <v>1359774</v>
      </c>
      <c r="J25" s="3">
        <v>1359774</v>
      </c>
      <c r="K25" s="3">
        <v>1359774</v>
      </c>
      <c r="L25" s="3">
        <v>1359774</v>
      </c>
      <c r="M25" s="3">
        <v>1359774</v>
      </c>
      <c r="N25" s="4">
        <v>1359730</v>
      </c>
      <c r="O25" s="6">
        <v>16317244</v>
      </c>
      <c r="P25" s="3">
        <v>17198391</v>
      </c>
      <c r="Q25" s="4">
        <v>18127118</v>
      </c>
    </row>
    <row r="26" spans="1:17" ht="13.5">
      <c r="A26" s="21" t="s">
        <v>42</v>
      </c>
      <c r="B26" s="20"/>
      <c r="C26" s="3">
        <v>6681562</v>
      </c>
      <c r="D26" s="3">
        <v>6681562</v>
      </c>
      <c r="E26" s="3">
        <v>6681562</v>
      </c>
      <c r="F26" s="3">
        <v>6681562</v>
      </c>
      <c r="G26" s="3">
        <v>6681562</v>
      </c>
      <c r="H26" s="3">
        <v>6681562</v>
      </c>
      <c r="I26" s="3">
        <v>6681562</v>
      </c>
      <c r="J26" s="3">
        <v>6681562</v>
      </c>
      <c r="K26" s="3">
        <v>6681562</v>
      </c>
      <c r="L26" s="3">
        <v>6681562</v>
      </c>
      <c r="M26" s="3">
        <v>6681562</v>
      </c>
      <c r="N26" s="4">
        <v>6681560</v>
      </c>
      <c r="O26" s="6">
        <v>80178742</v>
      </c>
      <c r="P26" s="3">
        <v>84508396</v>
      </c>
      <c r="Q26" s="4">
        <v>89071854</v>
      </c>
    </row>
    <row r="27" spans="1:17" ht="13.5">
      <c r="A27" s="21" t="s">
        <v>43</v>
      </c>
      <c r="B27" s="20"/>
      <c r="C27" s="3">
        <v>7034723</v>
      </c>
      <c r="D27" s="3">
        <v>7034723</v>
      </c>
      <c r="E27" s="3">
        <v>7034723</v>
      </c>
      <c r="F27" s="3">
        <v>7034723</v>
      </c>
      <c r="G27" s="3">
        <v>7034723</v>
      </c>
      <c r="H27" s="3">
        <v>7034723</v>
      </c>
      <c r="I27" s="3">
        <v>7034723</v>
      </c>
      <c r="J27" s="3">
        <v>7034723</v>
      </c>
      <c r="K27" s="3">
        <v>7034723</v>
      </c>
      <c r="L27" s="3">
        <v>7034723</v>
      </c>
      <c r="M27" s="3">
        <v>7034723</v>
      </c>
      <c r="N27" s="36">
        <v>7034711</v>
      </c>
      <c r="O27" s="6">
        <v>84416664</v>
      </c>
      <c r="P27" s="3">
        <v>88975170</v>
      </c>
      <c r="Q27" s="4">
        <v>93779833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25178187</v>
      </c>
      <c r="D29" s="3">
        <v>25178187</v>
      </c>
      <c r="E29" s="3">
        <v>25178187</v>
      </c>
      <c r="F29" s="3">
        <v>25178187</v>
      </c>
      <c r="G29" s="3">
        <v>25178187</v>
      </c>
      <c r="H29" s="3">
        <v>25178187</v>
      </c>
      <c r="I29" s="3">
        <v>25178187</v>
      </c>
      <c r="J29" s="3">
        <v>25178187</v>
      </c>
      <c r="K29" s="3">
        <v>25178187</v>
      </c>
      <c r="L29" s="3">
        <v>25178187</v>
      </c>
      <c r="M29" s="3">
        <v>25178187</v>
      </c>
      <c r="N29" s="36">
        <v>25178184</v>
      </c>
      <c r="O29" s="6">
        <v>302138241</v>
      </c>
      <c r="P29" s="3">
        <v>318453707</v>
      </c>
      <c r="Q29" s="4">
        <v>335650208</v>
      </c>
    </row>
    <row r="30" spans="1:17" ht="13.5">
      <c r="A30" s="21" t="s">
        <v>46</v>
      </c>
      <c r="B30" s="20"/>
      <c r="C30" s="3">
        <v>3263254</v>
      </c>
      <c r="D30" s="3">
        <v>3263254</v>
      </c>
      <c r="E30" s="3">
        <v>3263254</v>
      </c>
      <c r="F30" s="3">
        <v>3263254</v>
      </c>
      <c r="G30" s="3">
        <v>3263254</v>
      </c>
      <c r="H30" s="3">
        <v>3263254</v>
      </c>
      <c r="I30" s="3">
        <v>3263254</v>
      </c>
      <c r="J30" s="3">
        <v>3263254</v>
      </c>
      <c r="K30" s="3">
        <v>3263254</v>
      </c>
      <c r="L30" s="3">
        <v>3263254</v>
      </c>
      <c r="M30" s="3">
        <v>3263254</v>
      </c>
      <c r="N30" s="4">
        <v>3263258</v>
      </c>
      <c r="O30" s="6">
        <v>39159052</v>
      </c>
      <c r="P30" s="3">
        <v>39139027</v>
      </c>
      <c r="Q30" s="4">
        <v>41252300</v>
      </c>
    </row>
    <row r="31" spans="1:17" ht="13.5">
      <c r="A31" s="21" t="s">
        <v>47</v>
      </c>
      <c r="B31" s="20"/>
      <c r="C31" s="3">
        <v>7901200</v>
      </c>
      <c r="D31" s="3">
        <v>7901200</v>
      </c>
      <c r="E31" s="3">
        <v>7901200</v>
      </c>
      <c r="F31" s="3">
        <v>7901200</v>
      </c>
      <c r="G31" s="3">
        <v>7901200</v>
      </c>
      <c r="H31" s="3">
        <v>7901200</v>
      </c>
      <c r="I31" s="3">
        <v>7901200</v>
      </c>
      <c r="J31" s="3">
        <v>7901200</v>
      </c>
      <c r="K31" s="3">
        <v>7901200</v>
      </c>
      <c r="L31" s="3">
        <v>7901200</v>
      </c>
      <c r="M31" s="3">
        <v>7901200</v>
      </c>
      <c r="N31" s="36">
        <v>7901173</v>
      </c>
      <c r="O31" s="6">
        <v>94814373</v>
      </c>
      <c r="P31" s="3">
        <v>94652943</v>
      </c>
      <c r="Q31" s="4">
        <v>99860176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4311118</v>
      </c>
      <c r="D33" s="3">
        <v>4311118</v>
      </c>
      <c r="E33" s="3">
        <v>4311118</v>
      </c>
      <c r="F33" s="3">
        <v>4311118</v>
      </c>
      <c r="G33" s="3">
        <v>4311118</v>
      </c>
      <c r="H33" s="3">
        <v>4311118</v>
      </c>
      <c r="I33" s="3">
        <v>4311118</v>
      </c>
      <c r="J33" s="3">
        <v>4311118</v>
      </c>
      <c r="K33" s="3">
        <v>4311118</v>
      </c>
      <c r="L33" s="3">
        <v>4311118</v>
      </c>
      <c r="M33" s="3">
        <v>4311118</v>
      </c>
      <c r="N33" s="4">
        <v>4311167</v>
      </c>
      <c r="O33" s="6">
        <v>51733465</v>
      </c>
      <c r="P33" s="3">
        <v>54373232</v>
      </c>
      <c r="Q33" s="4">
        <v>57308891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75277961</v>
      </c>
      <c r="D35" s="29">
        <f t="shared" si="1"/>
        <v>75277961</v>
      </c>
      <c r="E35" s="29">
        <f t="shared" si="1"/>
        <v>75277961</v>
      </c>
      <c r="F35" s="29">
        <f>SUM(F24:F34)</f>
        <v>75277961</v>
      </c>
      <c r="G35" s="29">
        <f>SUM(G24:G34)</f>
        <v>75277961</v>
      </c>
      <c r="H35" s="29">
        <f>SUM(H24:H34)</f>
        <v>75277961</v>
      </c>
      <c r="I35" s="29">
        <f>SUM(I24:I34)</f>
        <v>75277961</v>
      </c>
      <c r="J35" s="29">
        <f t="shared" si="1"/>
        <v>75277961</v>
      </c>
      <c r="K35" s="29">
        <f>SUM(K24:K34)</f>
        <v>75277961</v>
      </c>
      <c r="L35" s="29">
        <f>SUM(L24:L34)</f>
        <v>75277961</v>
      </c>
      <c r="M35" s="29">
        <f>SUM(M24:M34)</f>
        <v>75277961</v>
      </c>
      <c r="N35" s="32">
        <f t="shared" si="1"/>
        <v>75277719</v>
      </c>
      <c r="O35" s="31">
        <f t="shared" si="1"/>
        <v>903335290</v>
      </c>
      <c r="P35" s="29">
        <f t="shared" si="1"/>
        <v>933090849</v>
      </c>
      <c r="Q35" s="32">
        <f t="shared" si="1"/>
        <v>983305762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-13530856</v>
      </c>
      <c r="D37" s="42">
        <f t="shared" si="2"/>
        <v>-13530856</v>
      </c>
      <c r="E37" s="42">
        <f t="shared" si="2"/>
        <v>-13530856</v>
      </c>
      <c r="F37" s="42">
        <f>+F21-F35</f>
        <v>-13530856</v>
      </c>
      <c r="G37" s="42">
        <f>+G21-G35</f>
        <v>-13530856</v>
      </c>
      <c r="H37" s="42">
        <f>+H21-H35</f>
        <v>-13530856</v>
      </c>
      <c r="I37" s="42">
        <f>+I21-I35</f>
        <v>-13530856</v>
      </c>
      <c r="J37" s="42">
        <f t="shared" si="2"/>
        <v>-13530856</v>
      </c>
      <c r="K37" s="42">
        <f>+K21-K35</f>
        <v>-13530856</v>
      </c>
      <c r="L37" s="42">
        <f>+L21-L35</f>
        <v>-13530856</v>
      </c>
      <c r="M37" s="42">
        <f>+M21-M35</f>
        <v>-13530856</v>
      </c>
      <c r="N37" s="43">
        <f t="shared" si="2"/>
        <v>-13530662</v>
      </c>
      <c r="O37" s="44">
        <f t="shared" si="2"/>
        <v>-162370078</v>
      </c>
      <c r="P37" s="42">
        <f t="shared" si="2"/>
        <v>-153864229</v>
      </c>
      <c r="Q37" s="43">
        <f t="shared" si="2"/>
        <v>-152826714</v>
      </c>
    </row>
    <row r="38" spans="1:17" ht="21" customHeight="1">
      <c r="A38" s="45" t="s">
        <v>52</v>
      </c>
      <c r="B38" s="25"/>
      <c r="C38" s="3">
        <v>10839541</v>
      </c>
      <c r="D38" s="3">
        <v>10839541</v>
      </c>
      <c r="E38" s="3">
        <v>10839541</v>
      </c>
      <c r="F38" s="3">
        <v>10839541</v>
      </c>
      <c r="G38" s="3">
        <v>10839541</v>
      </c>
      <c r="H38" s="3">
        <v>10839541</v>
      </c>
      <c r="I38" s="3">
        <v>10839541</v>
      </c>
      <c r="J38" s="3">
        <v>10839541</v>
      </c>
      <c r="K38" s="3">
        <v>10839541</v>
      </c>
      <c r="L38" s="3">
        <v>10839541</v>
      </c>
      <c r="M38" s="3">
        <v>10839541</v>
      </c>
      <c r="N38" s="4">
        <v>10839549</v>
      </c>
      <c r="O38" s="6">
        <v>130074500</v>
      </c>
      <c r="P38" s="3">
        <v>151217500</v>
      </c>
      <c r="Q38" s="4">
        <v>149865400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-2691315</v>
      </c>
      <c r="D41" s="50">
        <f t="shared" si="3"/>
        <v>-2691315</v>
      </c>
      <c r="E41" s="50">
        <f t="shared" si="3"/>
        <v>-2691315</v>
      </c>
      <c r="F41" s="50">
        <f>SUM(F37:F40)</f>
        <v>-2691315</v>
      </c>
      <c r="G41" s="50">
        <f>SUM(G37:G40)</f>
        <v>-2691315</v>
      </c>
      <c r="H41" s="50">
        <f>SUM(H37:H40)</f>
        <v>-2691315</v>
      </c>
      <c r="I41" s="50">
        <f>SUM(I37:I40)</f>
        <v>-2691315</v>
      </c>
      <c r="J41" s="50">
        <f t="shared" si="3"/>
        <v>-2691315</v>
      </c>
      <c r="K41" s="50">
        <f>SUM(K37:K40)</f>
        <v>-2691315</v>
      </c>
      <c r="L41" s="50">
        <f>SUM(L37:L40)</f>
        <v>-2691315</v>
      </c>
      <c r="M41" s="50">
        <f>SUM(M37:M40)</f>
        <v>-2691315</v>
      </c>
      <c r="N41" s="51">
        <f t="shared" si="3"/>
        <v>-2691113</v>
      </c>
      <c r="O41" s="52">
        <f t="shared" si="3"/>
        <v>-32295578</v>
      </c>
      <c r="P41" s="50">
        <f t="shared" si="3"/>
        <v>-2646729</v>
      </c>
      <c r="Q41" s="51">
        <f t="shared" si="3"/>
        <v>-2961314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-2691315</v>
      </c>
      <c r="D43" s="57">
        <f t="shared" si="4"/>
        <v>-2691315</v>
      </c>
      <c r="E43" s="57">
        <f t="shared" si="4"/>
        <v>-2691315</v>
      </c>
      <c r="F43" s="57">
        <f>+F41-F42</f>
        <v>-2691315</v>
      </c>
      <c r="G43" s="57">
        <f>+G41-G42</f>
        <v>-2691315</v>
      </c>
      <c r="H43" s="57">
        <f>+H41-H42</f>
        <v>-2691315</v>
      </c>
      <c r="I43" s="57">
        <f>+I41-I42</f>
        <v>-2691315</v>
      </c>
      <c r="J43" s="57">
        <f t="shared" si="4"/>
        <v>-2691315</v>
      </c>
      <c r="K43" s="57">
        <f>+K41-K42</f>
        <v>-2691315</v>
      </c>
      <c r="L43" s="57">
        <f>+L41-L42</f>
        <v>-2691315</v>
      </c>
      <c r="M43" s="57">
        <f>+M41-M42</f>
        <v>-2691315</v>
      </c>
      <c r="N43" s="58">
        <f t="shared" si="4"/>
        <v>-2691113</v>
      </c>
      <c r="O43" s="59">
        <f t="shared" si="4"/>
        <v>-32295578</v>
      </c>
      <c r="P43" s="57">
        <f t="shared" si="4"/>
        <v>-2646729</v>
      </c>
      <c r="Q43" s="58">
        <f t="shared" si="4"/>
        <v>-2961314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-2691315</v>
      </c>
      <c r="D45" s="50">
        <f t="shared" si="5"/>
        <v>-2691315</v>
      </c>
      <c r="E45" s="50">
        <f t="shared" si="5"/>
        <v>-2691315</v>
      </c>
      <c r="F45" s="50">
        <f>SUM(F43:F44)</f>
        <v>-2691315</v>
      </c>
      <c r="G45" s="50">
        <f>SUM(G43:G44)</f>
        <v>-2691315</v>
      </c>
      <c r="H45" s="50">
        <f>SUM(H43:H44)</f>
        <v>-2691315</v>
      </c>
      <c r="I45" s="50">
        <f>SUM(I43:I44)</f>
        <v>-2691315</v>
      </c>
      <c r="J45" s="50">
        <f t="shared" si="5"/>
        <v>-2691315</v>
      </c>
      <c r="K45" s="50">
        <f>SUM(K43:K44)</f>
        <v>-2691315</v>
      </c>
      <c r="L45" s="50">
        <f>SUM(L43:L44)</f>
        <v>-2691315</v>
      </c>
      <c r="M45" s="50">
        <f>SUM(M43:M44)</f>
        <v>-2691315</v>
      </c>
      <c r="N45" s="51">
        <f t="shared" si="5"/>
        <v>-2691113</v>
      </c>
      <c r="O45" s="52">
        <f t="shared" si="5"/>
        <v>-32295578</v>
      </c>
      <c r="P45" s="50">
        <f t="shared" si="5"/>
        <v>-2646729</v>
      </c>
      <c r="Q45" s="51">
        <f t="shared" si="5"/>
        <v>-2961314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-2691315</v>
      </c>
      <c r="D47" s="63">
        <f t="shared" si="6"/>
        <v>-2691315</v>
      </c>
      <c r="E47" s="63">
        <f t="shared" si="6"/>
        <v>-2691315</v>
      </c>
      <c r="F47" s="63">
        <f>SUM(F45:F46)</f>
        <v>-2691315</v>
      </c>
      <c r="G47" s="63">
        <f>SUM(G45:G46)</f>
        <v>-2691315</v>
      </c>
      <c r="H47" s="63">
        <f>SUM(H45:H46)</f>
        <v>-2691315</v>
      </c>
      <c r="I47" s="63">
        <f>SUM(I45:I46)</f>
        <v>-2691315</v>
      </c>
      <c r="J47" s="63">
        <f t="shared" si="6"/>
        <v>-2691315</v>
      </c>
      <c r="K47" s="63">
        <f>SUM(K45:K46)</f>
        <v>-2691315</v>
      </c>
      <c r="L47" s="63">
        <f>SUM(L45:L46)</f>
        <v>-2691315</v>
      </c>
      <c r="M47" s="63">
        <f>SUM(M45:M46)</f>
        <v>-2691315</v>
      </c>
      <c r="N47" s="64">
        <f t="shared" si="6"/>
        <v>-2691113</v>
      </c>
      <c r="O47" s="65">
        <f t="shared" si="6"/>
        <v>-32295578</v>
      </c>
      <c r="P47" s="63">
        <f t="shared" si="6"/>
        <v>-2646729</v>
      </c>
      <c r="Q47" s="66">
        <f t="shared" si="6"/>
        <v>-2961314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4124560</v>
      </c>
      <c r="D5" s="3">
        <v>4124560</v>
      </c>
      <c r="E5" s="3">
        <v>4124560</v>
      </c>
      <c r="F5" s="3">
        <v>4124560</v>
      </c>
      <c r="G5" s="3">
        <v>4124560</v>
      </c>
      <c r="H5" s="3">
        <v>4124560</v>
      </c>
      <c r="I5" s="3">
        <v>4124560</v>
      </c>
      <c r="J5" s="3">
        <v>4124560</v>
      </c>
      <c r="K5" s="3">
        <v>4124560</v>
      </c>
      <c r="L5" s="3">
        <v>4124560</v>
      </c>
      <c r="M5" s="3">
        <v>4124560</v>
      </c>
      <c r="N5" s="4">
        <v>4124560</v>
      </c>
      <c r="O5" s="5">
        <v>49494720</v>
      </c>
      <c r="P5" s="3">
        <v>82832424</v>
      </c>
      <c r="Q5" s="4">
        <v>55033104</v>
      </c>
    </row>
    <row r="6" spans="1:17" ht="13.5">
      <c r="A6" s="19" t="s">
        <v>24</v>
      </c>
      <c r="B6" s="20"/>
      <c r="C6" s="3">
        <v>13081953</v>
      </c>
      <c r="D6" s="3">
        <v>13081953</v>
      </c>
      <c r="E6" s="3">
        <v>13081953</v>
      </c>
      <c r="F6" s="3">
        <v>13081953</v>
      </c>
      <c r="G6" s="3">
        <v>13081953</v>
      </c>
      <c r="H6" s="3">
        <v>13081953</v>
      </c>
      <c r="I6" s="3">
        <v>13081953</v>
      </c>
      <c r="J6" s="3">
        <v>13081953</v>
      </c>
      <c r="K6" s="3">
        <v>13081953</v>
      </c>
      <c r="L6" s="3">
        <v>13081953</v>
      </c>
      <c r="M6" s="3">
        <v>13081953</v>
      </c>
      <c r="N6" s="4">
        <v>13081953</v>
      </c>
      <c r="O6" s="6">
        <v>156983436</v>
      </c>
      <c r="P6" s="3">
        <v>165146580</v>
      </c>
      <c r="Q6" s="4">
        <v>173734200</v>
      </c>
    </row>
    <row r="7" spans="1:17" ht="13.5">
      <c r="A7" s="21" t="s">
        <v>25</v>
      </c>
      <c r="B7" s="20"/>
      <c r="C7" s="3">
        <v>2195413</v>
      </c>
      <c r="D7" s="3">
        <v>2195413</v>
      </c>
      <c r="E7" s="3">
        <v>2195413</v>
      </c>
      <c r="F7" s="3">
        <v>2195413</v>
      </c>
      <c r="G7" s="3">
        <v>2195413</v>
      </c>
      <c r="H7" s="3">
        <v>2195413</v>
      </c>
      <c r="I7" s="3">
        <v>2195413</v>
      </c>
      <c r="J7" s="3">
        <v>2195413</v>
      </c>
      <c r="K7" s="3">
        <v>2195413</v>
      </c>
      <c r="L7" s="3">
        <v>2195413</v>
      </c>
      <c r="M7" s="3">
        <v>2195413</v>
      </c>
      <c r="N7" s="4">
        <v>2195413</v>
      </c>
      <c r="O7" s="6">
        <v>26344956</v>
      </c>
      <c r="P7" s="3">
        <v>27714888</v>
      </c>
      <c r="Q7" s="4">
        <v>29156064</v>
      </c>
    </row>
    <row r="8" spans="1:17" ht="13.5">
      <c r="A8" s="21" t="s">
        <v>26</v>
      </c>
      <c r="B8" s="20"/>
      <c r="C8" s="3">
        <v>1489032</v>
      </c>
      <c r="D8" s="3">
        <v>1489032</v>
      </c>
      <c r="E8" s="3">
        <v>1489032</v>
      </c>
      <c r="F8" s="3">
        <v>1489032</v>
      </c>
      <c r="G8" s="3">
        <v>1489032</v>
      </c>
      <c r="H8" s="3">
        <v>1489032</v>
      </c>
      <c r="I8" s="3">
        <v>1489032</v>
      </c>
      <c r="J8" s="3">
        <v>1489032</v>
      </c>
      <c r="K8" s="3">
        <v>1489032</v>
      </c>
      <c r="L8" s="3">
        <v>1489032</v>
      </c>
      <c r="M8" s="3">
        <v>1489032</v>
      </c>
      <c r="N8" s="4">
        <v>1489032</v>
      </c>
      <c r="O8" s="6">
        <v>17868384</v>
      </c>
      <c r="P8" s="3">
        <v>18797544</v>
      </c>
      <c r="Q8" s="4">
        <v>19775016</v>
      </c>
    </row>
    <row r="9" spans="1:17" ht="13.5">
      <c r="A9" s="21" t="s">
        <v>27</v>
      </c>
      <c r="B9" s="20"/>
      <c r="C9" s="22">
        <v>998112</v>
      </c>
      <c r="D9" s="22">
        <v>998112</v>
      </c>
      <c r="E9" s="22">
        <v>998112</v>
      </c>
      <c r="F9" s="22">
        <v>998112</v>
      </c>
      <c r="G9" s="22">
        <v>998112</v>
      </c>
      <c r="H9" s="22">
        <v>998112</v>
      </c>
      <c r="I9" s="22">
        <v>998112</v>
      </c>
      <c r="J9" s="22">
        <v>998112</v>
      </c>
      <c r="K9" s="22">
        <v>998112</v>
      </c>
      <c r="L9" s="22">
        <v>998112</v>
      </c>
      <c r="M9" s="22">
        <v>998112</v>
      </c>
      <c r="N9" s="23">
        <v>998112</v>
      </c>
      <c r="O9" s="24">
        <v>11977344</v>
      </c>
      <c r="P9" s="22">
        <v>13092924</v>
      </c>
      <c r="Q9" s="23">
        <v>13799940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204759</v>
      </c>
      <c r="D11" s="3">
        <v>204759</v>
      </c>
      <c r="E11" s="3">
        <v>204759</v>
      </c>
      <c r="F11" s="3">
        <v>204759</v>
      </c>
      <c r="G11" s="3">
        <v>204759</v>
      </c>
      <c r="H11" s="3">
        <v>204759</v>
      </c>
      <c r="I11" s="3">
        <v>204759</v>
      </c>
      <c r="J11" s="3">
        <v>204759</v>
      </c>
      <c r="K11" s="3">
        <v>204759</v>
      </c>
      <c r="L11" s="3">
        <v>204759</v>
      </c>
      <c r="M11" s="3">
        <v>204759</v>
      </c>
      <c r="N11" s="4">
        <v>204759</v>
      </c>
      <c r="O11" s="6">
        <v>2457108</v>
      </c>
      <c r="P11" s="3">
        <v>2653476</v>
      </c>
      <c r="Q11" s="4">
        <v>2796780</v>
      </c>
    </row>
    <row r="12" spans="1:17" ht="13.5">
      <c r="A12" s="19" t="s">
        <v>29</v>
      </c>
      <c r="B12" s="25"/>
      <c r="C12" s="3">
        <v>149724</v>
      </c>
      <c r="D12" s="3">
        <v>149724</v>
      </c>
      <c r="E12" s="3">
        <v>149724</v>
      </c>
      <c r="F12" s="3">
        <v>149724</v>
      </c>
      <c r="G12" s="3">
        <v>149724</v>
      </c>
      <c r="H12" s="3">
        <v>149724</v>
      </c>
      <c r="I12" s="3">
        <v>149724</v>
      </c>
      <c r="J12" s="3">
        <v>149724</v>
      </c>
      <c r="K12" s="3">
        <v>149724</v>
      </c>
      <c r="L12" s="3">
        <v>149724</v>
      </c>
      <c r="M12" s="3">
        <v>149724</v>
      </c>
      <c r="N12" s="4">
        <v>149724</v>
      </c>
      <c r="O12" s="6">
        <v>1796688</v>
      </c>
      <c r="P12" s="3">
        <v>1893708</v>
      </c>
      <c r="Q12" s="4">
        <v>1995972</v>
      </c>
    </row>
    <row r="13" spans="1:17" ht="13.5">
      <c r="A13" s="19" t="s">
        <v>30</v>
      </c>
      <c r="B13" s="25"/>
      <c r="C13" s="3">
        <v>1370500</v>
      </c>
      <c r="D13" s="3">
        <v>1370500</v>
      </c>
      <c r="E13" s="3">
        <v>1370500</v>
      </c>
      <c r="F13" s="3">
        <v>1370500</v>
      </c>
      <c r="G13" s="3">
        <v>1370500</v>
      </c>
      <c r="H13" s="3">
        <v>1370500</v>
      </c>
      <c r="I13" s="3">
        <v>1370500</v>
      </c>
      <c r="J13" s="3">
        <v>1370500</v>
      </c>
      <c r="K13" s="3">
        <v>1370500</v>
      </c>
      <c r="L13" s="3">
        <v>1370500</v>
      </c>
      <c r="M13" s="3">
        <v>1370500</v>
      </c>
      <c r="N13" s="4">
        <v>1370500</v>
      </c>
      <c r="O13" s="6">
        <v>16446000</v>
      </c>
      <c r="P13" s="3">
        <v>17301192</v>
      </c>
      <c r="Q13" s="4">
        <v>18200856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86987</v>
      </c>
      <c r="D15" s="3">
        <v>86987</v>
      </c>
      <c r="E15" s="3">
        <v>86987</v>
      </c>
      <c r="F15" s="3">
        <v>86987</v>
      </c>
      <c r="G15" s="3">
        <v>86987</v>
      </c>
      <c r="H15" s="3">
        <v>86987</v>
      </c>
      <c r="I15" s="3">
        <v>86987</v>
      </c>
      <c r="J15" s="3">
        <v>86987</v>
      </c>
      <c r="K15" s="3">
        <v>86987</v>
      </c>
      <c r="L15" s="3">
        <v>86987</v>
      </c>
      <c r="M15" s="3">
        <v>86987</v>
      </c>
      <c r="N15" s="4">
        <v>86987</v>
      </c>
      <c r="O15" s="6">
        <v>1043844</v>
      </c>
      <c r="P15" s="3">
        <v>2410806</v>
      </c>
      <c r="Q15" s="4">
        <v>1393056</v>
      </c>
    </row>
    <row r="16" spans="1:17" ht="13.5">
      <c r="A16" s="19" t="s">
        <v>33</v>
      </c>
      <c r="B16" s="25"/>
      <c r="C16" s="3">
        <v>9423</v>
      </c>
      <c r="D16" s="3">
        <v>9423</v>
      </c>
      <c r="E16" s="3">
        <v>9423</v>
      </c>
      <c r="F16" s="3">
        <v>9423</v>
      </c>
      <c r="G16" s="3">
        <v>9423</v>
      </c>
      <c r="H16" s="3">
        <v>9423</v>
      </c>
      <c r="I16" s="3">
        <v>9423</v>
      </c>
      <c r="J16" s="3">
        <v>9423</v>
      </c>
      <c r="K16" s="3">
        <v>9423</v>
      </c>
      <c r="L16" s="3">
        <v>9423</v>
      </c>
      <c r="M16" s="3">
        <v>9423</v>
      </c>
      <c r="N16" s="4">
        <v>9423</v>
      </c>
      <c r="O16" s="6">
        <v>113076</v>
      </c>
      <c r="P16" s="3">
        <v>119184</v>
      </c>
      <c r="Q16" s="4">
        <v>125616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20344067</v>
      </c>
      <c r="D18" s="3">
        <v>20344067</v>
      </c>
      <c r="E18" s="3">
        <v>20344067</v>
      </c>
      <c r="F18" s="3">
        <v>20344067</v>
      </c>
      <c r="G18" s="3">
        <v>20344067</v>
      </c>
      <c r="H18" s="3">
        <v>20344067</v>
      </c>
      <c r="I18" s="3">
        <v>20344067</v>
      </c>
      <c r="J18" s="3">
        <v>20344067</v>
      </c>
      <c r="K18" s="3">
        <v>20344067</v>
      </c>
      <c r="L18" s="3">
        <v>20344067</v>
      </c>
      <c r="M18" s="3">
        <v>20344067</v>
      </c>
      <c r="N18" s="4">
        <v>20344067</v>
      </c>
      <c r="O18" s="6">
        <v>244128804</v>
      </c>
      <c r="P18" s="3">
        <v>249891816</v>
      </c>
      <c r="Q18" s="4">
        <v>263385960</v>
      </c>
    </row>
    <row r="19" spans="1:17" ht="13.5">
      <c r="A19" s="19" t="s">
        <v>36</v>
      </c>
      <c r="B19" s="25"/>
      <c r="C19" s="22">
        <v>3271028</v>
      </c>
      <c r="D19" s="22">
        <v>3271028</v>
      </c>
      <c r="E19" s="22">
        <v>3271028</v>
      </c>
      <c r="F19" s="22">
        <v>3271028</v>
      </c>
      <c r="G19" s="22">
        <v>3271028</v>
      </c>
      <c r="H19" s="22">
        <v>3271028</v>
      </c>
      <c r="I19" s="22">
        <v>3271028</v>
      </c>
      <c r="J19" s="22">
        <v>3271028</v>
      </c>
      <c r="K19" s="22">
        <v>3271028</v>
      </c>
      <c r="L19" s="22">
        <v>3271028</v>
      </c>
      <c r="M19" s="22">
        <v>3271028</v>
      </c>
      <c r="N19" s="23">
        <v>3271028</v>
      </c>
      <c r="O19" s="24">
        <v>39252336</v>
      </c>
      <c r="P19" s="22">
        <v>41977609</v>
      </c>
      <c r="Q19" s="23">
        <v>43440720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47325558</v>
      </c>
      <c r="D21" s="29">
        <f t="shared" si="0"/>
        <v>47325558</v>
      </c>
      <c r="E21" s="29">
        <f t="shared" si="0"/>
        <v>47325558</v>
      </c>
      <c r="F21" s="29">
        <f>SUM(F5:F20)</f>
        <v>47325558</v>
      </c>
      <c r="G21" s="29">
        <f>SUM(G5:G20)</f>
        <v>47325558</v>
      </c>
      <c r="H21" s="29">
        <f>SUM(H5:H20)</f>
        <v>47325558</v>
      </c>
      <c r="I21" s="29">
        <f>SUM(I5:I20)</f>
        <v>47325558</v>
      </c>
      <c r="J21" s="29">
        <f t="shared" si="0"/>
        <v>47325558</v>
      </c>
      <c r="K21" s="29">
        <f>SUM(K5:K20)</f>
        <v>47325558</v>
      </c>
      <c r="L21" s="29">
        <f>SUM(L5:L20)</f>
        <v>47325558</v>
      </c>
      <c r="M21" s="29">
        <f>SUM(M5:M20)</f>
        <v>47325558</v>
      </c>
      <c r="N21" s="30">
        <f t="shared" si="0"/>
        <v>47325558</v>
      </c>
      <c r="O21" s="31">
        <f t="shared" si="0"/>
        <v>567906696</v>
      </c>
      <c r="P21" s="29">
        <f t="shared" si="0"/>
        <v>623832151</v>
      </c>
      <c r="Q21" s="32">
        <f t="shared" si="0"/>
        <v>622837284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15521501</v>
      </c>
      <c r="D24" s="3">
        <v>15521501</v>
      </c>
      <c r="E24" s="3">
        <v>15521501</v>
      </c>
      <c r="F24" s="3">
        <v>15521501</v>
      </c>
      <c r="G24" s="3">
        <v>15521501</v>
      </c>
      <c r="H24" s="3">
        <v>15521501</v>
      </c>
      <c r="I24" s="3">
        <v>15521501</v>
      </c>
      <c r="J24" s="3">
        <v>15521501</v>
      </c>
      <c r="K24" s="3">
        <v>15521501</v>
      </c>
      <c r="L24" s="3">
        <v>15521501</v>
      </c>
      <c r="M24" s="3">
        <v>15521501</v>
      </c>
      <c r="N24" s="36">
        <v>15521501</v>
      </c>
      <c r="O24" s="6">
        <v>186258012</v>
      </c>
      <c r="P24" s="3">
        <v>166543848</v>
      </c>
      <c r="Q24" s="4">
        <v>175537236</v>
      </c>
    </row>
    <row r="25" spans="1:17" ht="13.5">
      <c r="A25" s="21" t="s">
        <v>41</v>
      </c>
      <c r="B25" s="20"/>
      <c r="C25" s="3">
        <v>1409458</v>
      </c>
      <c r="D25" s="3">
        <v>1409458</v>
      </c>
      <c r="E25" s="3">
        <v>1409458</v>
      </c>
      <c r="F25" s="3">
        <v>1409458</v>
      </c>
      <c r="G25" s="3">
        <v>1409458</v>
      </c>
      <c r="H25" s="3">
        <v>1409458</v>
      </c>
      <c r="I25" s="3">
        <v>1409458</v>
      </c>
      <c r="J25" s="3">
        <v>1409458</v>
      </c>
      <c r="K25" s="3">
        <v>1409458</v>
      </c>
      <c r="L25" s="3">
        <v>1409458</v>
      </c>
      <c r="M25" s="3">
        <v>1409458</v>
      </c>
      <c r="N25" s="4">
        <v>1409458</v>
      </c>
      <c r="O25" s="6">
        <v>16913496</v>
      </c>
      <c r="P25" s="3">
        <v>18097440</v>
      </c>
      <c r="Q25" s="4">
        <v>19364268</v>
      </c>
    </row>
    <row r="26" spans="1:17" ht="13.5">
      <c r="A26" s="21" t="s">
        <v>42</v>
      </c>
      <c r="B26" s="20"/>
      <c r="C26" s="3">
        <v>4291667</v>
      </c>
      <c r="D26" s="3">
        <v>4291667</v>
      </c>
      <c r="E26" s="3">
        <v>4291667</v>
      </c>
      <c r="F26" s="3">
        <v>4291667</v>
      </c>
      <c r="G26" s="3">
        <v>4291667</v>
      </c>
      <c r="H26" s="3">
        <v>4291667</v>
      </c>
      <c r="I26" s="3">
        <v>4291667</v>
      </c>
      <c r="J26" s="3">
        <v>4291667</v>
      </c>
      <c r="K26" s="3">
        <v>4291667</v>
      </c>
      <c r="L26" s="3">
        <v>4291667</v>
      </c>
      <c r="M26" s="3">
        <v>4291667</v>
      </c>
      <c r="N26" s="4">
        <v>4291667</v>
      </c>
      <c r="O26" s="6">
        <v>51500004</v>
      </c>
      <c r="P26" s="3">
        <v>54177996</v>
      </c>
      <c r="Q26" s="4">
        <v>56995260</v>
      </c>
    </row>
    <row r="27" spans="1:17" ht="13.5">
      <c r="A27" s="21" t="s">
        <v>43</v>
      </c>
      <c r="B27" s="20"/>
      <c r="C27" s="3">
        <v>6404500</v>
      </c>
      <c r="D27" s="3">
        <v>6404500</v>
      </c>
      <c r="E27" s="3">
        <v>6404500</v>
      </c>
      <c r="F27" s="3">
        <v>6404500</v>
      </c>
      <c r="G27" s="3">
        <v>6404500</v>
      </c>
      <c r="H27" s="3">
        <v>6404500</v>
      </c>
      <c r="I27" s="3">
        <v>6404500</v>
      </c>
      <c r="J27" s="3">
        <v>6404500</v>
      </c>
      <c r="K27" s="3">
        <v>6404500</v>
      </c>
      <c r="L27" s="3">
        <v>6404500</v>
      </c>
      <c r="M27" s="3">
        <v>6404500</v>
      </c>
      <c r="N27" s="36">
        <v>6404500</v>
      </c>
      <c r="O27" s="6">
        <v>76854000</v>
      </c>
      <c r="P27" s="3">
        <v>80850408</v>
      </c>
      <c r="Q27" s="4">
        <v>85054632</v>
      </c>
    </row>
    <row r="28" spans="1:17" ht="13.5">
      <c r="A28" s="21" t="s">
        <v>44</v>
      </c>
      <c r="B28" s="20"/>
      <c r="C28" s="3">
        <v>636167</v>
      </c>
      <c r="D28" s="3">
        <v>636167</v>
      </c>
      <c r="E28" s="3">
        <v>636167</v>
      </c>
      <c r="F28" s="3">
        <v>636167</v>
      </c>
      <c r="G28" s="3">
        <v>636167</v>
      </c>
      <c r="H28" s="3">
        <v>636167</v>
      </c>
      <c r="I28" s="3">
        <v>636167</v>
      </c>
      <c r="J28" s="3">
        <v>636167</v>
      </c>
      <c r="K28" s="3">
        <v>636167</v>
      </c>
      <c r="L28" s="3">
        <v>636167</v>
      </c>
      <c r="M28" s="3">
        <v>636167</v>
      </c>
      <c r="N28" s="4">
        <v>636167</v>
      </c>
      <c r="O28" s="6">
        <v>7634004</v>
      </c>
      <c r="P28" s="3">
        <v>11838528</v>
      </c>
      <c r="Q28" s="4">
        <v>12477804</v>
      </c>
    </row>
    <row r="29" spans="1:17" ht="13.5">
      <c r="A29" s="21" t="s">
        <v>45</v>
      </c>
      <c r="B29" s="20"/>
      <c r="C29" s="3">
        <v>12401167</v>
      </c>
      <c r="D29" s="3">
        <v>12401167</v>
      </c>
      <c r="E29" s="3">
        <v>12401167</v>
      </c>
      <c r="F29" s="3">
        <v>12401167</v>
      </c>
      <c r="G29" s="3">
        <v>12401167</v>
      </c>
      <c r="H29" s="3">
        <v>12401167</v>
      </c>
      <c r="I29" s="3">
        <v>12401167</v>
      </c>
      <c r="J29" s="3">
        <v>12401167</v>
      </c>
      <c r="K29" s="3">
        <v>12401167</v>
      </c>
      <c r="L29" s="3">
        <v>12401167</v>
      </c>
      <c r="M29" s="3">
        <v>12401167</v>
      </c>
      <c r="N29" s="36">
        <v>12401167</v>
      </c>
      <c r="O29" s="6">
        <v>148814004</v>
      </c>
      <c r="P29" s="3">
        <v>128262048</v>
      </c>
      <c r="Q29" s="4">
        <v>134931672</v>
      </c>
    </row>
    <row r="30" spans="1:17" ht="13.5">
      <c r="A30" s="21" t="s">
        <v>46</v>
      </c>
      <c r="B30" s="20"/>
      <c r="C30" s="3">
        <v>1224878</v>
      </c>
      <c r="D30" s="3">
        <v>1224878</v>
      </c>
      <c r="E30" s="3">
        <v>1224878</v>
      </c>
      <c r="F30" s="3">
        <v>1224878</v>
      </c>
      <c r="G30" s="3">
        <v>1224878</v>
      </c>
      <c r="H30" s="3">
        <v>1224878</v>
      </c>
      <c r="I30" s="3">
        <v>1224878</v>
      </c>
      <c r="J30" s="3">
        <v>1224878</v>
      </c>
      <c r="K30" s="3">
        <v>1224878</v>
      </c>
      <c r="L30" s="3">
        <v>1224878</v>
      </c>
      <c r="M30" s="3">
        <v>1224878</v>
      </c>
      <c r="N30" s="4">
        <v>1224878</v>
      </c>
      <c r="O30" s="6">
        <v>14698536</v>
      </c>
      <c r="P30" s="3">
        <v>18532332</v>
      </c>
      <c r="Q30" s="4">
        <v>19533000</v>
      </c>
    </row>
    <row r="31" spans="1:17" ht="13.5">
      <c r="A31" s="21" t="s">
        <v>47</v>
      </c>
      <c r="B31" s="20"/>
      <c r="C31" s="3">
        <v>4309756</v>
      </c>
      <c r="D31" s="3">
        <v>4309756</v>
      </c>
      <c r="E31" s="3">
        <v>4309756</v>
      </c>
      <c r="F31" s="3">
        <v>4309756</v>
      </c>
      <c r="G31" s="3">
        <v>4309756</v>
      </c>
      <c r="H31" s="3">
        <v>4309756</v>
      </c>
      <c r="I31" s="3">
        <v>4309756</v>
      </c>
      <c r="J31" s="3">
        <v>4309756</v>
      </c>
      <c r="K31" s="3">
        <v>4309756</v>
      </c>
      <c r="L31" s="3">
        <v>4309756</v>
      </c>
      <c r="M31" s="3">
        <v>4309756</v>
      </c>
      <c r="N31" s="36">
        <v>4309756</v>
      </c>
      <c r="O31" s="6">
        <v>51717072</v>
      </c>
      <c r="P31" s="3">
        <v>65046715</v>
      </c>
      <c r="Q31" s="4">
        <v>68556797</v>
      </c>
    </row>
    <row r="32" spans="1:17" ht="13.5">
      <c r="A32" s="21" t="s">
        <v>35</v>
      </c>
      <c r="B32" s="20"/>
      <c r="C32" s="3">
        <v>1024333</v>
      </c>
      <c r="D32" s="3">
        <v>1024333</v>
      </c>
      <c r="E32" s="3">
        <v>1024333</v>
      </c>
      <c r="F32" s="3">
        <v>1024333</v>
      </c>
      <c r="G32" s="3">
        <v>1024333</v>
      </c>
      <c r="H32" s="3">
        <v>1024333</v>
      </c>
      <c r="I32" s="3">
        <v>1024333</v>
      </c>
      <c r="J32" s="3">
        <v>1024333</v>
      </c>
      <c r="K32" s="3">
        <v>1024333</v>
      </c>
      <c r="L32" s="3">
        <v>1024333</v>
      </c>
      <c r="M32" s="3">
        <v>1024333</v>
      </c>
      <c r="N32" s="4">
        <v>1024333</v>
      </c>
      <c r="O32" s="6">
        <v>12291996</v>
      </c>
      <c r="P32" s="3">
        <v>12931176</v>
      </c>
      <c r="Q32" s="4">
        <v>13603596</v>
      </c>
    </row>
    <row r="33" spans="1:17" ht="13.5">
      <c r="A33" s="21" t="s">
        <v>48</v>
      </c>
      <c r="B33" s="20"/>
      <c r="C33" s="3">
        <v>4331329</v>
      </c>
      <c r="D33" s="3">
        <v>4331329</v>
      </c>
      <c r="E33" s="3">
        <v>4331329</v>
      </c>
      <c r="F33" s="3">
        <v>4331329</v>
      </c>
      <c r="G33" s="3">
        <v>4331329</v>
      </c>
      <c r="H33" s="3">
        <v>4331329</v>
      </c>
      <c r="I33" s="3">
        <v>4331329</v>
      </c>
      <c r="J33" s="3">
        <v>4331329</v>
      </c>
      <c r="K33" s="3">
        <v>4331329</v>
      </c>
      <c r="L33" s="3">
        <v>4331329</v>
      </c>
      <c r="M33" s="3">
        <v>4331329</v>
      </c>
      <c r="N33" s="4">
        <v>4331329</v>
      </c>
      <c r="O33" s="6">
        <v>51975948</v>
      </c>
      <c r="P33" s="3">
        <v>64172016</v>
      </c>
      <c r="Q33" s="4">
        <v>67637004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51554756</v>
      </c>
      <c r="D35" s="29">
        <f t="shared" si="1"/>
        <v>51554756</v>
      </c>
      <c r="E35" s="29">
        <f t="shared" si="1"/>
        <v>51554756</v>
      </c>
      <c r="F35" s="29">
        <f>SUM(F24:F34)</f>
        <v>51554756</v>
      </c>
      <c r="G35" s="29">
        <f>SUM(G24:G34)</f>
        <v>51554756</v>
      </c>
      <c r="H35" s="29">
        <f>SUM(H24:H34)</f>
        <v>51554756</v>
      </c>
      <c r="I35" s="29">
        <f>SUM(I24:I34)</f>
        <v>51554756</v>
      </c>
      <c r="J35" s="29">
        <f t="shared" si="1"/>
        <v>51554756</v>
      </c>
      <c r="K35" s="29">
        <f>SUM(K24:K34)</f>
        <v>51554756</v>
      </c>
      <c r="L35" s="29">
        <f>SUM(L24:L34)</f>
        <v>51554756</v>
      </c>
      <c r="M35" s="29">
        <f>SUM(M24:M34)</f>
        <v>51554756</v>
      </c>
      <c r="N35" s="32">
        <f t="shared" si="1"/>
        <v>51554756</v>
      </c>
      <c r="O35" s="31">
        <f t="shared" si="1"/>
        <v>618657072</v>
      </c>
      <c r="P35" s="29">
        <f t="shared" si="1"/>
        <v>620452507</v>
      </c>
      <c r="Q35" s="32">
        <f t="shared" si="1"/>
        <v>653691269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-4229198</v>
      </c>
      <c r="D37" s="42">
        <f t="shared" si="2"/>
        <v>-4229198</v>
      </c>
      <c r="E37" s="42">
        <f t="shared" si="2"/>
        <v>-4229198</v>
      </c>
      <c r="F37" s="42">
        <f>+F21-F35</f>
        <v>-4229198</v>
      </c>
      <c r="G37" s="42">
        <f>+G21-G35</f>
        <v>-4229198</v>
      </c>
      <c r="H37" s="42">
        <f>+H21-H35</f>
        <v>-4229198</v>
      </c>
      <c r="I37" s="42">
        <f>+I21-I35</f>
        <v>-4229198</v>
      </c>
      <c r="J37" s="42">
        <f t="shared" si="2"/>
        <v>-4229198</v>
      </c>
      <c r="K37" s="42">
        <f>+K21-K35</f>
        <v>-4229198</v>
      </c>
      <c r="L37" s="42">
        <f>+L21-L35</f>
        <v>-4229198</v>
      </c>
      <c r="M37" s="42">
        <f>+M21-M35</f>
        <v>-4229198</v>
      </c>
      <c r="N37" s="43">
        <f t="shared" si="2"/>
        <v>-4229198</v>
      </c>
      <c r="O37" s="44">
        <f t="shared" si="2"/>
        <v>-50750376</v>
      </c>
      <c r="P37" s="42">
        <f t="shared" si="2"/>
        <v>3379644</v>
      </c>
      <c r="Q37" s="43">
        <f t="shared" si="2"/>
        <v>-30853985</v>
      </c>
    </row>
    <row r="38" spans="1:17" ht="21" customHeight="1">
      <c r="A38" s="45" t="s">
        <v>52</v>
      </c>
      <c r="B38" s="25"/>
      <c r="C38" s="3">
        <v>9868250</v>
      </c>
      <c r="D38" s="3">
        <v>9868250</v>
      </c>
      <c r="E38" s="3">
        <v>9868250</v>
      </c>
      <c r="F38" s="3">
        <v>9868250</v>
      </c>
      <c r="G38" s="3">
        <v>9868250</v>
      </c>
      <c r="H38" s="3">
        <v>9868250</v>
      </c>
      <c r="I38" s="3">
        <v>9868250</v>
      </c>
      <c r="J38" s="3">
        <v>9868250</v>
      </c>
      <c r="K38" s="3">
        <v>9868250</v>
      </c>
      <c r="L38" s="3">
        <v>9868250</v>
      </c>
      <c r="M38" s="3">
        <v>9868250</v>
      </c>
      <c r="N38" s="4">
        <v>9868250</v>
      </c>
      <c r="O38" s="6">
        <v>118419000</v>
      </c>
      <c r="P38" s="3">
        <v>115720008</v>
      </c>
      <c r="Q38" s="4">
        <v>16040004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5639052</v>
      </c>
      <c r="D41" s="50">
        <f t="shared" si="3"/>
        <v>5639052</v>
      </c>
      <c r="E41" s="50">
        <f t="shared" si="3"/>
        <v>5639052</v>
      </c>
      <c r="F41" s="50">
        <f>SUM(F37:F40)</f>
        <v>5639052</v>
      </c>
      <c r="G41" s="50">
        <f>SUM(G37:G40)</f>
        <v>5639052</v>
      </c>
      <c r="H41" s="50">
        <f>SUM(H37:H40)</f>
        <v>5639052</v>
      </c>
      <c r="I41" s="50">
        <f>SUM(I37:I40)</f>
        <v>5639052</v>
      </c>
      <c r="J41" s="50">
        <f t="shared" si="3"/>
        <v>5639052</v>
      </c>
      <c r="K41" s="50">
        <f>SUM(K37:K40)</f>
        <v>5639052</v>
      </c>
      <c r="L41" s="50">
        <f>SUM(L37:L40)</f>
        <v>5639052</v>
      </c>
      <c r="M41" s="50">
        <f>SUM(M37:M40)</f>
        <v>5639052</v>
      </c>
      <c r="N41" s="51">
        <f t="shared" si="3"/>
        <v>5639052</v>
      </c>
      <c r="O41" s="52">
        <f t="shared" si="3"/>
        <v>67668624</v>
      </c>
      <c r="P41" s="50">
        <f t="shared" si="3"/>
        <v>119099652</v>
      </c>
      <c r="Q41" s="51">
        <f t="shared" si="3"/>
        <v>-14813981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5639052</v>
      </c>
      <c r="D43" s="57">
        <f t="shared" si="4"/>
        <v>5639052</v>
      </c>
      <c r="E43" s="57">
        <f t="shared" si="4"/>
        <v>5639052</v>
      </c>
      <c r="F43" s="57">
        <f>+F41-F42</f>
        <v>5639052</v>
      </c>
      <c r="G43" s="57">
        <f>+G41-G42</f>
        <v>5639052</v>
      </c>
      <c r="H43" s="57">
        <f>+H41-H42</f>
        <v>5639052</v>
      </c>
      <c r="I43" s="57">
        <f>+I41-I42</f>
        <v>5639052</v>
      </c>
      <c r="J43" s="57">
        <f t="shared" si="4"/>
        <v>5639052</v>
      </c>
      <c r="K43" s="57">
        <f>+K41-K42</f>
        <v>5639052</v>
      </c>
      <c r="L43" s="57">
        <f>+L41-L42</f>
        <v>5639052</v>
      </c>
      <c r="M43" s="57">
        <f>+M41-M42</f>
        <v>5639052</v>
      </c>
      <c r="N43" s="58">
        <f t="shared" si="4"/>
        <v>5639052</v>
      </c>
      <c r="O43" s="59">
        <f t="shared" si="4"/>
        <v>67668624</v>
      </c>
      <c r="P43" s="57">
        <f t="shared" si="4"/>
        <v>119099652</v>
      </c>
      <c r="Q43" s="58">
        <f t="shared" si="4"/>
        <v>-14813981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5639052</v>
      </c>
      <c r="D45" s="50">
        <f t="shared" si="5"/>
        <v>5639052</v>
      </c>
      <c r="E45" s="50">
        <f t="shared" si="5"/>
        <v>5639052</v>
      </c>
      <c r="F45" s="50">
        <f>SUM(F43:F44)</f>
        <v>5639052</v>
      </c>
      <c r="G45" s="50">
        <f>SUM(G43:G44)</f>
        <v>5639052</v>
      </c>
      <c r="H45" s="50">
        <f>SUM(H43:H44)</f>
        <v>5639052</v>
      </c>
      <c r="I45" s="50">
        <f>SUM(I43:I44)</f>
        <v>5639052</v>
      </c>
      <c r="J45" s="50">
        <f t="shared" si="5"/>
        <v>5639052</v>
      </c>
      <c r="K45" s="50">
        <f>SUM(K43:K44)</f>
        <v>5639052</v>
      </c>
      <c r="L45" s="50">
        <f>SUM(L43:L44)</f>
        <v>5639052</v>
      </c>
      <c r="M45" s="50">
        <f>SUM(M43:M44)</f>
        <v>5639052</v>
      </c>
      <c r="N45" s="51">
        <f t="shared" si="5"/>
        <v>5639052</v>
      </c>
      <c r="O45" s="52">
        <f t="shared" si="5"/>
        <v>67668624</v>
      </c>
      <c r="P45" s="50">
        <f t="shared" si="5"/>
        <v>119099652</v>
      </c>
      <c r="Q45" s="51">
        <f t="shared" si="5"/>
        <v>-14813981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5639052</v>
      </c>
      <c r="D47" s="63">
        <f t="shared" si="6"/>
        <v>5639052</v>
      </c>
      <c r="E47" s="63">
        <f t="shared" si="6"/>
        <v>5639052</v>
      </c>
      <c r="F47" s="63">
        <f>SUM(F45:F46)</f>
        <v>5639052</v>
      </c>
      <c r="G47" s="63">
        <f>SUM(G45:G46)</f>
        <v>5639052</v>
      </c>
      <c r="H47" s="63">
        <f>SUM(H45:H46)</f>
        <v>5639052</v>
      </c>
      <c r="I47" s="63">
        <f>SUM(I45:I46)</f>
        <v>5639052</v>
      </c>
      <c r="J47" s="63">
        <f t="shared" si="6"/>
        <v>5639052</v>
      </c>
      <c r="K47" s="63">
        <f>SUM(K45:K46)</f>
        <v>5639052</v>
      </c>
      <c r="L47" s="63">
        <f>SUM(L45:L46)</f>
        <v>5639052</v>
      </c>
      <c r="M47" s="63">
        <f>SUM(M45:M46)</f>
        <v>5639052</v>
      </c>
      <c r="N47" s="64">
        <f t="shared" si="6"/>
        <v>5639052</v>
      </c>
      <c r="O47" s="65">
        <f t="shared" si="6"/>
        <v>67668624</v>
      </c>
      <c r="P47" s="63">
        <f t="shared" si="6"/>
        <v>119099652</v>
      </c>
      <c r="Q47" s="66">
        <f t="shared" si="6"/>
        <v>-14813981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5453654</v>
      </c>
      <c r="D5" s="3">
        <v>5453654</v>
      </c>
      <c r="E5" s="3">
        <v>5453654</v>
      </c>
      <c r="F5" s="3">
        <v>5453654</v>
      </c>
      <c r="G5" s="3">
        <v>5453654</v>
      </c>
      <c r="H5" s="3">
        <v>5453654</v>
      </c>
      <c r="I5" s="3">
        <v>5453654</v>
      </c>
      <c r="J5" s="3">
        <v>5453654</v>
      </c>
      <c r="K5" s="3">
        <v>5453654</v>
      </c>
      <c r="L5" s="3">
        <v>5453654</v>
      </c>
      <c r="M5" s="3">
        <v>5453654</v>
      </c>
      <c r="N5" s="4">
        <v>5453654</v>
      </c>
      <c r="O5" s="5">
        <v>65443848</v>
      </c>
      <c r="P5" s="3">
        <v>69828588</v>
      </c>
      <c r="Q5" s="4">
        <v>74646732</v>
      </c>
    </row>
    <row r="6" spans="1:17" ht="13.5">
      <c r="A6" s="19" t="s">
        <v>24</v>
      </c>
      <c r="B6" s="20"/>
      <c r="C6" s="3">
        <v>5406355</v>
      </c>
      <c r="D6" s="3">
        <v>5406355</v>
      </c>
      <c r="E6" s="3">
        <v>5406355</v>
      </c>
      <c r="F6" s="3">
        <v>5406355</v>
      </c>
      <c r="G6" s="3">
        <v>5406355</v>
      </c>
      <c r="H6" s="3">
        <v>5406355</v>
      </c>
      <c r="I6" s="3">
        <v>5406355</v>
      </c>
      <c r="J6" s="3">
        <v>5406355</v>
      </c>
      <c r="K6" s="3">
        <v>5406355</v>
      </c>
      <c r="L6" s="3">
        <v>5406355</v>
      </c>
      <c r="M6" s="3">
        <v>5406355</v>
      </c>
      <c r="N6" s="4">
        <v>5406355</v>
      </c>
      <c r="O6" s="6">
        <v>64876260</v>
      </c>
      <c r="P6" s="3">
        <v>69222972</v>
      </c>
      <c r="Q6" s="4">
        <v>73999344</v>
      </c>
    </row>
    <row r="7" spans="1:17" ht="13.5">
      <c r="A7" s="21" t="s">
        <v>25</v>
      </c>
      <c r="B7" s="20"/>
      <c r="C7" s="3">
        <v>2895623</v>
      </c>
      <c r="D7" s="3">
        <v>2895623</v>
      </c>
      <c r="E7" s="3">
        <v>2895623</v>
      </c>
      <c r="F7" s="3">
        <v>2895623</v>
      </c>
      <c r="G7" s="3">
        <v>2895623</v>
      </c>
      <c r="H7" s="3">
        <v>2895623</v>
      </c>
      <c r="I7" s="3">
        <v>2895623</v>
      </c>
      <c r="J7" s="3">
        <v>2895623</v>
      </c>
      <c r="K7" s="3">
        <v>2895623</v>
      </c>
      <c r="L7" s="3">
        <v>2895623</v>
      </c>
      <c r="M7" s="3">
        <v>2895623</v>
      </c>
      <c r="N7" s="4">
        <v>2895623</v>
      </c>
      <c r="O7" s="6">
        <v>34747476</v>
      </c>
      <c r="P7" s="3">
        <v>37075560</v>
      </c>
      <c r="Q7" s="4">
        <v>39633768</v>
      </c>
    </row>
    <row r="8" spans="1:17" ht="13.5">
      <c r="A8" s="21" t="s">
        <v>26</v>
      </c>
      <c r="B8" s="20"/>
      <c r="C8" s="3">
        <v>1343781</v>
      </c>
      <c r="D8" s="3">
        <v>1343781</v>
      </c>
      <c r="E8" s="3">
        <v>1343781</v>
      </c>
      <c r="F8" s="3">
        <v>1343781</v>
      </c>
      <c r="G8" s="3">
        <v>1343781</v>
      </c>
      <c r="H8" s="3">
        <v>1343781</v>
      </c>
      <c r="I8" s="3">
        <v>1343781</v>
      </c>
      <c r="J8" s="3">
        <v>1343781</v>
      </c>
      <c r="K8" s="3">
        <v>1343781</v>
      </c>
      <c r="L8" s="3">
        <v>1343781</v>
      </c>
      <c r="M8" s="3">
        <v>1343781</v>
      </c>
      <c r="N8" s="4">
        <v>1343781</v>
      </c>
      <c r="O8" s="6">
        <v>16125372</v>
      </c>
      <c r="P8" s="3">
        <v>17205768</v>
      </c>
      <c r="Q8" s="4">
        <v>18392964</v>
      </c>
    </row>
    <row r="9" spans="1:17" ht="13.5">
      <c r="A9" s="21" t="s">
        <v>27</v>
      </c>
      <c r="B9" s="20"/>
      <c r="C9" s="22">
        <v>788416</v>
      </c>
      <c r="D9" s="22">
        <v>788416</v>
      </c>
      <c r="E9" s="22">
        <v>788416</v>
      </c>
      <c r="F9" s="22">
        <v>788416</v>
      </c>
      <c r="G9" s="22">
        <v>788416</v>
      </c>
      <c r="H9" s="22">
        <v>788416</v>
      </c>
      <c r="I9" s="22">
        <v>788416</v>
      </c>
      <c r="J9" s="22">
        <v>788416</v>
      </c>
      <c r="K9" s="22">
        <v>788416</v>
      </c>
      <c r="L9" s="22">
        <v>788416</v>
      </c>
      <c r="M9" s="22">
        <v>788416</v>
      </c>
      <c r="N9" s="23">
        <v>788416</v>
      </c>
      <c r="O9" s="24">
        <v>9460992</v>
      </c>
      <c r="P9" s="22">
        <v>10094880</v>
      </c>
      <c r="Q9" s="23">
        <v>10791420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97873</v>
      </c>
      <c r="D11" s="3">
        <v>97873</v>
      </c>
      <c r="E11" s="3">
        <v>97873</v>
      </c>
      <c r="F11" s="3">
        <v>97873</v>
      </c>
      <c r="G11" s="3">
        <v>97873</v>
      </c>
      <c r="H11" s="3">
        <v>97873</v>
      </c>
      <c r="I11" s="3">
        <v>97873</v>
      </c>
      <c r="J11" s="3">
        <v>97873</v>
      </c>
      <c r="K11" s="3">
        <v>97873</v>
      </c>
      <c r="L11" s="3">
        <v>97873</v>
      </c>
      <c r="M11" s="3">
        <v>97873</v>
      </c>
      <c r="N11" s="4">
        <v>97873</v>
      </c>
      <c r="O11" s="6">
        <v>1174476</v>
      </c>
      <c r="P11" s="3">
        <v>1253160</v>
      </c>
      <c r="Q11" s="4">
        <v>1339632</v>
      </c>
    </row>
    <row r="12" spans="1:17" ht="13.5">
      <c r="A12" s="19" t="s">
        <v>29</v>
      </c>
      <c r="B12" s="25"/>
      <c r="C12" s="3">
        <v>397803</v>
      </c>
      <c r="D12" s="3">
        <v>397803</v>
      </c>
      <c r="E12" s="3">
        <v>397803</v>
      </c>
      <c r="F12" s="3">
        <v>397803</v>
      </c>
      <c r="G12" s="3">
        <v>397803</v>
      </c>
      <c r="H12" s="3">
        <v>397803</v>
      </c>
      <c r="I12" s="3">
        <v>397803</v>
      </c>
      <c r="J12" s="3">
        <v>397803</v>
      </c>
      <c r="K12" s="3">
        <v>397803</v>
      </c>
      <c r="L12" s="3">
        <v>397803</v>
      </c>
      <c r="M12" s="3">
        <v>397803</v>
      </c>
      <c r="N12" s="4">
        <v>397803</v>
      </c>
      <c r="O12" s="6">
        <v>4773636</v>
      </c>
      <c r="P12" s="3">
        <v>5093472</v>
      </c>
      <c r="Q12" s="4">
        <v>5444916</v>
      </c>
    </row>
    <row r="13" spans="1:17" ht="13.5">
      <c r="A13" s="19" t="s">
        <v>30</v>
      </c>
      <c r="B13" s="25"/>
      <c r="C13" s="3">
        <v>2402785</v>
      </c>
      <c r="D13" s="3">
        <v>2402785</v>
      </c>
      <c r="E13" s="3">
        <v>2402785</v>
      </c>
      <c r="F13" s="3">
        <v>2402785</v>
      </c>
      <c r="G13" s="3">
        <v>2402785</v>
      </c>
      <c r="H13" s="3">
        <v>2402785</v>
      </c>
      <c r="I13" s="3">
        <v>2402785</v>
      </c>
      <c r="J13" s="3">
        <v>2402785</v>
      </c>
      <c r="K13" s="3">
        <v>2402785</v>
      </c>
      <c r="L13" s="3">
        <v>2402785</v>
      </c>
      <c r="M13" s="3">
        <v>2402785</v>
      </c>
      <c r="N13" s="4">
        <v>2402785</v>
      </c>
      <c r="O13" s="6">
        <v>28833420</v>
      </c>
      <c r="P13" s="3">
        <v>30765264</v>
      </c>
      <c r="Q13" s="4">
        <v>32888064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4966</v>
      </c>
      <c r="D15" s="3">
        <v>4966</v>
      </c>
      <c r="E15" s="3">
        <v>4966</v>
      </c>
      <c r="F15" s="3">
        <v>4966</v>
      </c>
      <c r="G15" s="3">
        <v>4966</v>
      </c>
      <c r="H15" s="3">
        <v>4966</v>
      </c>
      <c r="I15" s="3">
        <v>4966</v>
      </c>
      <c r="J15" s="3">
        <v>4966</v>
      </c>
      <c r="K15" s="3">
        <v>4966</v>
      </c>
      <c r="L15" s="3">
        <v>4966</v>
      </c>
      <c r="M15" s="3">
        <v>4966</v>
      </c>
      <c r="N15" s="4">
        <v>4966</v>
      </c>
      <c r="O15" s="6">
        <v>59592</v>
      </c>
      <c r="P15" s="3">
        <v>63588</v>
      </c>
      <c r="Q15" s="4">
        <v>67968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955873</v>
      </c>
      <c r="D17" s="3">
        <v>955873</v>
      </c>
      <c r="E17" s="3">
        <v>955873</v>
      </c>
      <c r="F17" s="3">
        <v>955873</v>
      </c>
      <c r="G17" s="3">
        <v>955873</v>
      </c>
      <c r="H17" s="3">
        <v>955873</v>
      </c>
      <c r="I17" s="3">
        <v>955873</v>
      </c>
      <c r="J17" s="3">
        <v>955873</v>
      </c>
      <c r="K17" s="3">
        <v>955873</v>
      </c>
      <c r="L17" s="3">
        <v>955873</v>
      </c>
      <c r="M17" s="3">
        <v>955873</v>
      </c>
      <c r="N17" s="4">
        <v>955873</v>
      </c>
      <c r="O17" s="6">
        <v>11470476</v>
      </c>
      <c r="P17" s="3">
        <v>12238992</v>
      </c>
      <c r="Q17" s="4">
        <v>13083492</v>
      </c>
    </row>
    <row r="18" spans="1:17" ht="13.5">
      <c r="A18" s="19" t="s">
        <v>35</v>
      </c>
      <c r="B18" s="25"/>
      <c r="C18" s="3">
        <v>10358188</v>
      </c>
      <c r="D18" s="3">
        <v>10358188</v>
      </c>
      <c r="E18" s="3">
        <v>10358188</v>
      </c>
      <c r="F18" s="3">
        <v>10358188</v>
      </c>
      <c r="G18" s="3">
        <v>10358188</v>
      </c>
      <c r="H18" s="3">
        <v>10358188</v>
      </c>
      <c r="I18" s="3">
        <v>10358188</v>
      </c>
      <c r="J18" s="3">
        <v>10358188</v>
      </c>
      <c r="K18" s="3">
        <v>10358188</v>
      </c>
      <c r="L18" s="3">
        <v>10358188</v>
      </c>
      <c r="M18" s="3">
        <v>10358188</v>
      </c>
      <c r="N18" s="4">
        <v>10358188</v>
      </c>
      <c r="O18" s="6">
        <v>124298256</v>
      </c>
      <c r="P18" s="3">
        <v>132626244</v>
      </c>
      <c r="Q18" s="4">
        <v>141777444</v>
      </c>
    </row>
    <row r="19" spans="1:17" ht="13.5">
      <c r="A19" s="19" t="s">
        <v>36</v>
      </c>
      <c r="B19" s="25"/>
      <c r="C19" s="22">
        <v>184399</v>
      </c>
      <c r="D19" s="22">
        <v>184399</v>
      </c>
      <c r="E19" s="22">
        <v>184399</v>
      </c>
      <c r="F19" s="22">
        <v>184399</v>
      </c>
      <c r="G19" s="22">
        <v>184399</v>
      </c>
      <c r="H19" s="22">
        <v>184399</v>
      </c>
      <c r="I19" s="22">
        <v>184399</v>
      </c>
      <c r="J19" s="22">
        <v>184399</v>
      </c>
      <c r="K19" s="22">
        <v>184399</v>
      </c>
      <c r="L19" s="22">
        <v>184399</v>
      </c>
      <c r="M19" s="22">
        <v>184399</v>
      </c>
      <c r="N19" s="23">
        <v>184399</v>
      </c>
      <c r="O19" s="24">
        <v>2212788</v>
      </c>
      <c r="P19" s="22">
        <v>2361048</v>
      </c>
      <c r="Q19" s="23">
        <v>2523960</v>
      </c>
    </row>
    <row r="20" spans="1:17" ht="13.5">
      <c r="A20" s="19" t="s">
        <v>37</v>
      </c>
      <c r="B20" s="25"/>
      <c r="C20" s="3">
        <v>133375</v>
      </c>
      <c r="D20" s="3">
        <v>133375</v>
      </c>
      <c r="E20" s="3">
        <v>133375</v>
      </c>
      <c r="F20" s="3">
        <v>133375</v>
      </c>
      <c r="G20" s="3">
        <v>133375</v>
      </c>
      <c r="H20" s="3">
        <v>133375</v>
      </c>
      <c r="I20" s="3">
        <v>133375</v>
      </c>
      <c r="J20" s="3">
        <v>133375</v>
      </c>
      <c r="K20" s="3">
        <v>133375</v>
      </c>
      <c r="L20" s="3">
        <v>133375</v>
      </c>
      <c r="M20" s="3">
        <v>133375</v>
      </c>
      <c r="N20" s="26">
        <v>133375</v>
      </c>
      <c r="O20" s="6">
        <v>1600500</v>
      </c>
      <c r="P20" s="3">
        <v>1707732</v>
      </c>
      <c r="Q20" s="4">
        <v>1825572</v>
      </c>
    </row>
    <row r="21" spans="1:17" ht="25.5">
      <c r="A21" s="27" t="s">
        <v>38</v>
      </c>
      <c r="B21" s="28"/>
      <c r="C21" s="29">
        <f aca="true" t="shared" si="0" ref="C21:Q21">SUM(C5:C20)</f>
        <v>30423091</v>
      </c>
      <c r="D21" s="29">
        <f t="shared" si="0"/>
        <v>30423091</v>
      </c>
      <c r="E21" s="29">
        <f t="shared" si="0"/>
        <v>30423091</v>
      </c>
      <c r="F21" s="29">
        <f>SUM(F5:F20)</f>
        <v>30423091</v>
      </c>
      <c r="G21" s="29">
        <f>SUM(G5:G20)</f>
        <v>30423091</v>
      </c>
      <c r="H21" s="29">
        <f>SUM(H5:H20)</f>
        <v>30423091</v>
      </c>
      <c r="I21" s="29">
        <f>SUM(I5:I20)</f>
        <v>30423091</v>
      </c>
      <c r="J21" s="29">
        <f t="shared" si="0"/>
        <v>30423091</v>
      </c>
      <c r="K21" s="29">
        <f>SUM(K5:K20)</f>
        <v>30423091</v>
      </c>
      <c r="L21" s="29">
        <f>SUM(L5:L20)</f>
        <v>30423091</v>
      </c>
      <c r="M21" s="29">
        <f>SUM(M5:M20)</f>
        <v>30423091</v>
      </c>
      <c r="N21" s="30">
        <f t="shared" si="0"/>
        <v>30423091</v>
      </c>
      <c r="O21" s="31">
        <f t="shared" si="0"/>
        <v>365077092</v>
      </c>
      <c r="P21" s="29">
        <f t="shared" si="0"/>
        <v>389537268</v>
      </c>
      <c r="Q21" s="32">
        <f t="shared" si="0"/>
        <v>416415276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7840074</v>
      </c>
      <c r="D24" s="3">
        <v>7840074</v>
      </c>
      <c r="E24" s="3">
        <v>7840074</v>
      </c>
      <c r="F24" s="3">
        <v>7840074</v>
      </c>
      <c r="G24" s="3">
        <v>7840074</v>
      </c>
      <c r="H24" s="3">
        <v>7840074</v>
      </c>
      <c r="I24" s="3">
        <v>7840074</v>
      </c>
      <c r="J24" s="3">
        <v>7840074</v>
      </c>
      <c r="K24" s="3">
        <v>7840074</v>
      </c>
      <c r="L24" s="3">
        <v>7840074</v>
      </c>
      <c r="M24" s="3">
        <v>7840074</v>
      </c>
      <c r="N24" s="36">
        <v>7840074</v>
      </c>
      <c r="O24" s="6">
        <v>94080888</v>
      </c>
      <c r="P24" s="3">
        <v>100384380</v>
      </c>
      <c r="Q24" s="4">
        <v>107310636</v>
      </c>
    </row>
    <row r="25" spans="1:17" ht="13.5">
      <c r="A25" s="21" t="s">
        <v>41</v>
      </c>
      <c r="B25" s="20"/>
      <c r="C25" s="3">
        <v>805187</v>
      </c>
      <c r="D25" s="3">
        <v>805187</v>
      </c>
      <c r="E25" s="3">
        <v>805187</v>
      </c>
      <c r="F25" s="3">
        <v>805187</v>
      </c>
      <c r="G25" s="3">
        <v>805187</v>
      </c>
      <c r="H25" s="3">
        <v>805187</v>
      </c>
      <c r="I25" s="3">
        <v>805187</v>
      </c>
      <c r="J25" s="3">
        <v>805187</v>
      </c>
      <c r="K25" s="3">
        <v>805187</v>
      </c>
      <c r="L25" s="3">
        <v>805187</v>
      </c>
      <c r="M25" s="3">
        <v>805187</v>
      </c>
      <c r="N25" s="4">
        <v>805187</v>
      </c>
      <c r="O25" s="6">
        <v>9662244</v>
      </c>
      <c r="P25" s="3">
        <v>10309608</v>
      </c>
      <c r="Q25" s="4">
        <v>11020992</v>
      </c>
    </row>
    <row r="26" spans="1:17" ht="13.5">
      <c r="A26" s="21" t="s">
        <v>42</v>
      </c>
      <c r="B26" s="20"/>
      <c r="C26" s="3">
        <v>6846583</v>
      </c>
      <c r="D26" s="3">
        <v>6846583</v>
      </c>
      <c r="E26" s="3">
        <v>6846583</v>
      </c>
      <c r="F26" s="3">
        <v>6846583</v>
      </c>
      <c r="G26" s="3">
        <v>6846583</v>
      </c>
      <c r="H26" s="3">
        <v>6846583</v>
      </c>
      <c r="I26" s="3">
        <v>6846583</v>
      </c>
      <c r="J26" s="3">
        <v>6846583</v>
      </c>
      <c r="K26" s="3">
        <v>6846583</v>
      </c>
      <c r="L26" s="3">
        <v>6846583</v>
      </c>
      <c r="M26" s="3">
        <v>6846583</v>
      </c>
      <c r="N26" s="4">
        <v>6846583</v>
      </c>
      <c r="O26" s="6">
        <v>82158996</v>
      </c>
      <c r="P26" s="3">
        <v>87663660</v>
      </c>
      <c r="Q26" s="4">
        <v>93712452</v>
      </c>
    </row>
    <row r="27" spans="1:17" ht="13.5">
      <c r="A27" s="21" t="s">
        <v>43</v>
      </c>
      <c r="B27" s="20"/>
      <c r="C27" s="3">
        <v>3645583</v>
      </c>
      <c r="D27" s="3">
        <v>3645583</v>
      </c>
      <c r="E27" s="3">
        <v>3645583</v>
      </c>
      <c r="F27" s="3">
        <v>3645583</v>
      </c>
      <c r="G27" s="3">
        <v>3645583</v>
      </c>
      <c r="H27" s="3">
        <v>3645583</v>
      </c>
      <c r="I27" s="3">
        <v>3645583</v>
      </c>
      <c r="J27" s="3">
        <v>3645583</v>
      </c>
      <c r="K27" s="3">
        <v>3645583</v>
      </c>
      <c r="L27" s="3">
        <v>3645583</v>
      </c>
      <c r="M27" s="3">
        <v>3645583</v>
      </c>
      <c r="N27" s="36">
        <v>3645583</v>
      </c>
      <c r="O27" s="6">
        <v>43746996</v>
      </c>
      <c r="P27" s="3">
        <v>46678044</v>
      </c>
      <c r="Q27" s="4">
        <v>49898832</v>
      </c>
    </row>
    <row r="28" spans="1:17" ht="13.5">
      <c r="A28" s="21" t="s">
        <v>44</v>
      </c>
      <c r="B28" s="20"/>
      <c r="C28" s="3">
        <v>1445238</v>
      </c>
      <c r="D28" s="3">
        <v>1445238</v>
      </c>
      <c r="E28" s="3">
        <v>1445238</v>
      </c>
      <c r="F28" s="3">
        <v>1445238</v>
      </c>
      <c r="G28" s="3">
        <v>1445238</v>
      </c>
      <c r="H28" s="3">
        <v>1445238</v>
      </c>
      <c r="I28" s="3">
        <v>1445238</v>
      </c>
      <c r="J28" s="3">
        <v>1445238</v>
      </c>
      <c r="K28" s="3">
        <v>1445238</v>
      </c>
      <c r="L28" s="3">
        <v>1445238</v>
      </c>
      <c r="M28" s="3">
        <v>1445238</v>
      </c>
      <c r="N28" s="4">
        <v>1445238</v>
      </c>
      <c r="O28" s="6">
        <v>17342856</v>
      </c>
      <c r="P28" s="3">
        <v>18504828</v>
      </c>
      <c r="Q28" s="4">
        <v>19781664</v>
      </c>
    </row>
    <row r="29" spans="1:17" ht="13.5">
      <c r="A29" s="21" t="s">
        <v>45</v>
      </c>
      <c r="B29" s="20"/>
      <c r="C29" s="3">
        <v>6673316</v>
      </c>
      <c r="D29" s="3">
        <v>6673316</v>
      </c>
      <c r="E29" s="3">
        <v>6673316</v>
      </c>
      <c r="F29" s="3">
        <v>6673316</v>
      </c>
      <c r="G29" s="3">
        <v>6673316</v>
      </c>
      <c r="H29" s="3">
        <v>6673316</v>
      </c>
      <c r="I29" s="3">
        <v>6673316</v>
      </c>
      <c r="J29" s="3">
        <v>6673316</v>
      </c>
      <c r="K29" s="3">
        <v>6673316</v>
      </c>
      <c r="L29" s="3">
        <v>6673316</v>
      </c>
      <c r="M29" s="3">
        <v>6673316</v>
      </c>
      <c r="N29" s="36">
        <v>6673316</v>
      </c>
      <c r="O29" s="6">
        <v>80079792</v>
      </c>
      <c r="P29" s="3">
        <v>85445148</v>
      </c>
      <c r="Q29" s="4">
        <v>91340844</v>
      </c>
    </row>
    <row r="30" spans="1:17" ht="13.5">
      <c r="A30" s="21" t="s">
        <v>46</v>
      </c>
      <c r="B30" s="20"/>
      <c r="C30" s="3">
        <v>1664663</v>
      </c>
      <c r="D30" s="3">
        <v>1664663</v>
      </c>
      <c r="E30" s="3">
        <v>1664663</v>
      </c>
      <c r="F30" s="3">
        <v>1664663</v>
      </c>
      <c r="G30" s="3">
        <v>1664663</v>
      </c>
      <c r="H30" s="3">
        <v>1664663</v>
      </c>
      <c r="I30" s="3">
        <v>1664663</v>
      </c>
      <c r="J30" s="3">
        <v>1664663</v>
      </c>
      <c r="K30" s="3">
        <v>1664663</v>
      </c>
      <c r="L30" s="3">
        <v>1664663</v>
      </c>
      <c r="M30" s="3">
        <v>1664663</v>
      </c>
      <c r="N30" s="4">
        <v>1664663</v>
      </c>
      <c r="O30" s="6">
        <v>19975956</v>
      </c>
      <c r="P30" s="3">
        <v>21314328</v>
      </c>
      <c r="Q30" s="4">
        <v>22785000</v>
      </c>
    </row>
    <row r="31" spans="1:17" ht="13.5">
      <c r="A31" s="21" t="s">
        <v>47</v>
      </c>
      <c r="B31" s="20"/>
      <c r="C31" s="3">
        <v>2610799</v>
      </c>
      <c r="D31" s="3">
        <v>2610799</v>
      </c>
      <c r="E31" s="3">
        <v>2610799</v>
      </c>
      <c r="F31" s="3">
        <v>2610799</v>
      </c>
      <c r="G31" s="3">
        <v>2610799</v>
      </c>
      <c r="H31" s="3">
        <v>2610799</v>
      </c>
      <c r="I31" s="3">
        <v>2610799</v>
      </c>
      <c r="J31" s="3">
        <v>2610799</v>
      </c>
      <c r="K31" s="3">
        <v>2610799</v>
      </c>
      <c r="L31" s="3">
        <v>2610799</v>
      </c>
      <c r="M31" s="3">
        <v>2610799</v>
      </c>
      <c r="N31" s="36">
        <v>2610799</v>
      </c>
      <c r="O31" s="6">
        <v>31329588</v>
      </c>
      <c r="P31" s="3">
        <v>33428688</v>
      </c>
      <c r="Q31" s="4">
        <v>35735292</v>
      </c>
    </row>
    <row r="32" spans="1:17" ht="13.5">
      <c r="A32" s="21" t="s">
        <v>35</v>
      </c>
      <c r="B32" s="20"/>
      <c r="C32" s="3">
        <v>1584691</v>
      </c>
      <c r="D32" s="3">
        <v>1584691</v>
      </c>
      <c r="E32" s="3">
        <v>1584691</v>
      </c>
      <c r="F32" s="3">
        <v>1584691</v>
      </c>
      <c r="G32" s="3">
        <v>1584691</v>
      </c>
      <c r="H32" s="3">
        <v>1584691</v>
      </c>
      <c r="I32" s="3">
        <v>1584691</v>
      </c>
      <c r="J32" s="3">
        <v>1584691</v>
      </c>
      <c r="K32" s="3">
        <v>1584691</v>
      </c>
      <c r="L32" s="3">
        <v>1584691</v>
      </c>
      <c r="M32" s="3">
        <v>1584691</v>
      </c>
      <c r="N32" s="4">
        <v>1584691</v>
      </c>
      <c r="O32" s="6">
        <v>19016292</v>
      </c>
      <c r="P32" s="3">
        <v>20290380</v>
      </c>
      <c r="Q32" s="4">
        <v>21690420</v>
      </c>
    </row>
    <row r="33" spans="1:17" ht="13.5">
      <c r="A33" s="21" t="s">
        <v>48</v>
      </c>
      <c r="B33" s="20"/>
      <c r="C33" s="3">
        <v>3239302</v>
      </c>
      <c r="D33" s="3">
        <v>3239302</v>
      </c>
      <c r="E33" s="3">
        <v>3239302</v>
      </c>
      <c r="F33" s="3">
        <v>3239302</v>
      </c>
      <c r="G33" s="3">
        <v>3239302</v>
      </c>
      <c r="H33" s="3">
        <v>3239302</v>
      </c>
      <c r="I33" s="3">
        <v>3239302</v>
      </c>
      <c r="J33" s="3">
        <v>3239302</v>
      </c>
      <c r="K33" s="3">
        <v>3239302</v>
      </c>
      <c r="L33" s="3">
        <v>3239302</v>
      </c>
      <c r="M33" s="3">
        <v>3239302</v>
      </c>
      <c r="N33" s="4">
        <v>3239302</v>
      </c>
      <c r="O33" s="6">
        <v>38871624</v>
      </c>
      <c r="P33" s="3">
        <v>41475996</v>
      </c>
      <c r="Q33" s="4">
        <v>44337864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36355436</v>
      </c>
      <c r="D35" s="29">
        <f t="shared" si="1"/>
        <v>36355436</v>
      </c>
      <c r="E35" s="29">
        <f t="shared" si="1"/>
        <v>36355436</v>
      </c>
      <c r="F35" s="29">
        <f>SUM(F24:F34)</f>
        <v>36355436</v>
      </c>
      <c r="G35" s="29">
        <f>SUM(G24:G34)</f>
        <v>36355436</v>
      </c>
      <c r="H35" s="29">
        <f>SUM(H24:H34)</f>
        <v>36355436</v>
      </c>
      <c r="I35" s="29">
        <f>SUM(I24:I34)</f>
        <v>36355436</v>
      </c>
      <c r="J35" s="29">
        <f t="shared" si="1"/>
        <v>36355436</v>
      </c>
      <c r="K35" s="29">
        <f>SUM(K24:K34)</f>
        <v>36355436</v>
      </c>
      <c r="L35" s="29">
        <f>SUM(L24:L34)</f>
        <v>36355436</v>
      </c>
      <c r="M35" s="29">
        <f>SUM(M24:M34)</f>
        <v>36355436</v>
      </c>
      <c r="N35" s="32">
        <f t="shared" si="1"/>
        <v>36355436</v>
      </c>
      <c r="O35" s="31">
        <f t="shared" si="1"/>
        <v>436265232</v>
      </c>
      <c r="P35" s="29">
        <f t="shared" si="1"/>
        <v>465495060</v>
      </c>
      <c r="Q35" s="32">
        <f t="shared" si="1"/>
        <v>497613996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-5932345</v>
      </c>
      <c r="D37" s="42">
        <f t="shared" si="2"/>
        <v>-5932345</v>
      </c>
      <c r="E37" s="42">
        <f t="shared" si="2"/>
        <v>-5932345</v>
      </c>
      <c r="F37" s="42">
        <f>+F21-F35</f>
        <v>-5932345</v>
      </c>
      <c r="G37" s="42">
        <f>+G21-G35</f>
        <v>-5932345</v>
      </c>
      <c r="H37" s="42">
        <f>+H21-H35</f>
        <v>-5932345</v>
      </c>
      <c r="I37" s="42">
        <f>+I21-I35</f>
        <v>-5932345</v>
      </c>
      <c r="J37" s="42">
        <f t="shared" si="2"/>
        <v>-5932345</v>
      </c>
      <c r="K37" s="42">
        <f>+K21-K35</f>
        <v>-5932345</v>
      </c>
      <c r="L37" s="42">
        <f>+L21-L35</f>
        <v>-5932345</v>
      </c>
      <c r="M37" s="42">
        <f>+M21-M35</f>
        <v>-5932345</v>
      </c>
      <c r="N37" s="43">
        <f t="shared" si="2"/>
        <v>-5932345</v>
      </c>
      <c r="O37" s="44">
        <f t="shared" si="2"/>
        <v>-71188140</v>
      </c>
      <c r="P37" s="42">
        <f t="shared" si="2"/>
        <v>-75957792</v>
      </c>
      <c r="Q37" s="43">
        <f t="shared" si="2"/>
        <v>-81198720</v>
      </c>
    </row>
    <row r="38" spans="1:17" ht="21" customHeight="1">
      <c r="A38" s="45" t="s">
        <v>52</v>
      </c>
      <c r="B38" s="25"/>
      <c r="C38" s="3">
        <v>6241081</v>
      </c>
      <c r="D38" s="3">
        <v>6241081</v>
      </c>
      <c r="E38" s="3">
        <v>6241081</v>
      </c>
      <c r="F38" s="3">
        <v>6241081</v>
      </c>
      <c r="G38" s="3">
        <v>6241081</v>
      </c>
      <c r="H38" s="3">
        <v>6241081</v>
      </c>
      <c r="I38" s="3">
        <v>6241081</v>
      </c>
      <c r="J38" s="3">
        <v>6241081</v>
      </c>
      <c r="K38" s="3">
        <v>6241081</v>
      </c>
      <c r="L38" s="3">
        <v>6241081</v>
      </c>
      <c r="M38" s="3">
        <v>6241081</v>
      </c>
      <c r="N38" s="4">
        <v>6241081</v>
      </c>
      <c r="O38" s="6">
        <v>74892972</v>
      </c>
      <c r="P38" s="3">
        <v>79910808</v>
      </c>
      <c r="Q38" s="4">
        <v>85424664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308736</v>
      </c>
      <c r="D41" s="50">
        <f t="shared" si="3"/>
        <v>308736</v>
      </c>
      <c r="E41" s="50">
        <f t="shared" si="3"/>
        <v>308736</v>
      </c>
      <c r="F41" s="50">
        <f>SUM(F37:F40)</f>
        <v>308736</v>
      </c>
      <c r="G41" s="50">
        <f>SUM(G37:G40)</f>
        <v>308736</v>
      </c>
      <c r="H41" s="50">
        <f>SUM(H37:H40)</f>
        <v>308736</v>
      </c>
      <c r="I41" s="50">
        <f>SUM(I37:I40)</f>
        <v>308736</v>
      </c>
      <c r="J41" s="50">
        <f t="shared" si="3"/>
        <v>308736</v>
      </c>
      <c r="K41" s="50">
        <f>SUM(K37:K40)</f>
        <v>308736</v>
      </c>
      <c r="L41" s="50">
        <f>SUM(L37:L40)</f>
        <v>308736</v>
      </c>
      <c r="M41" s="50">
        <f>SUM(M37:M40)</f>
        <v>308736</v>
      </c>
      <c r="N41" s="51">
        <f t="shared" si="3"/>
        <v>308736</v>
      </c>
      <c r="O41" s="52">
        <f t="shared" si="3"/>
        <v>3704832</v>
      </c>
      <c r="P41" s="50">
        <f t="shared" si="3"/>
        <v>3953016</v>
      </c>
      <c r="Q41" s="51">
        <f t="shared" si="3"/>
        <v>4225944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308736</v>
      </c>
      <c r="D43" s="57">
        <f t="shared" si="4"/>
        <v>308736</v>
      </c>
      <c r="E43" s="57">
        <f t="shared" si="4"/>
        <v>308736</v>
      </c>
      <c r="F43" s="57">
        <f>+F41-F42</f>
        <v>308736</v>
      </c>
      <c r="G43" s="57">
        <f>+G41-G42</f>
        <v>308736</v>
      </c>
      <c r="H43" s="57">
        <f>+H41-H42</f>
        <v>308736</v>
      </c>
      <c r="I43" s="57">
        <f>+I41-I42</f>
        <v>308736</v>
      </c>
      <c r="J43" s="57">
        <f t="shared" si="4"/>
        <v>308736</v>
      </c>
      <c r="K43" s="57">
        <f>+K41-K42</f>
        <v>308736</v>
      </c>
      <c r="L43" s="57">
        <f>+L41-L42</f>
        <v>308736</v>
      </c>
      <c r="M43" s="57">
        <f>+M41-M42</f>
        <v>308736</v>
      </c>
      <c r="N43" s="58">
        <f t="shared" si="4"/>
        <v>308736</v>
      </c>
      <c r="O43" s="59">
        <f t="shared" si="4"/>
        <v>3704832</v>
      </c>
      <c r="P43" s="57">
        <f t="shared" si="4"/>
        <v>3953016</v>
      </c>
      <c r="Q43" s="58">
        <f t="shared" si="4"/>
        <v>4225944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308736</v>
      </c>
      <c r="D45" s="50">
        <f t="shared" si="5"/>
        <v>308736</v>
      </c>
      <c r="E45" s="50">
        <f t="shared" si="5"/>
        <v>308736</v>
      </c>
      <c r="F45" s="50">
        <f>SUM(F43:F44)</f>
        <v>308736</v>
      </c>
      <c r="G45" s="50">
        <f>SUM(G43:G44)</f>
        <v>308736</v>
      </c>
      <c r="H45" s="50">
        <f>SUM(H43:H44)</f>
        <v>308736</v>
      </c>
      <c r="I45" s="50">
        <f>SUM(I43:I44)</f>
        <v>308736</v>
      </c>
      <c r="J45" s="50">
        <f t="shared" si="5"/>
        <v>308736</v>
      </c>
      <c r="K45" s="50">
        <f>SUM(K43:K44)</f>
        <v>308736</v>
      </c>
      <c r="L45" s="50">
        <f>SUM(L43:L44)</f>
        <v>308736</v>
      </c>
      <c r="M45" s="50">
        <f>SUM(M43:M44)</f>
        <v>308736</v>
      </c>
      <c r="N45" s="51">
        <f t="shared" si="5"/>
        <v>308736</v>
      </c>
      <c r="O45" s="52">
        <f t="shared" si="5"/>
        <v>3704832</v>
      </c>
      <c r="P45" s="50">
        <f t="shared" si="5"/>
        <v>3953016</v>
      </c>
      <c r="Q45" s="51">
        <f t="shared" si="5"/>
        <v>4225944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308736</v>
      </c>
      <c r="D47" s="63">
        <f t="shared" si="6"/>
        <v>308736</v>
      </c>
      <c r="E47" s="63">
        <f t="shared" si="6"/>
        <v>308736</v>
      </c>
      <c r="F47" s="63">
        <f>SUM(F45:F46)</f>
        <v>308736</v>
      </c>
      <c r="G47" s="63">
        <f>SUM(G45:G46)</f>
        <v>308736</v>
      </c>
      <c r="H47" s="63">
        <f>SUM(H45:H46)</f>
        <v>308736</v>
      </c>
      <c r="I47" s="63">
        <f>SUM(I45:I46)</f>
        <v>308736</v>
      </c>
      <c r="J47" s="63">
        <f t="shared" si="6"/>
        <v>308736</v>
      </c>
      <c r="K47" s="63">
        <f>SUM(K45:K46)</f>
        <v>308736</v>
      </c>
      <c r="L47" s="63">
        <f>SUM(L45:L46)</f>
        <v>308736</v>
      </c>
      <c r="M47" s="63">
        <f>SUM(M45:M46)</f>
        <v>308736</v>
      </c>
      <c r="N47" s="64">
        <f t="shared" si="6"/>
        <v>308736</v>
      </c>
      <c r="O47" s="65">
        <f t="shared" si="6"/>
        <v>3704832</v>
      </c>
      <c r="P47" s="63">
        <f t="shared" si="6"/>
        <v>3953016</v>
      </c>
      <c r="Q47" s="66">
        <f t="shared" si="6"/>
        <v>4225944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6375226</v>
      </c>
      <c r="D5" s="3">
        <v>6375226</v>
      </c>
      <c r="E5" s="3">
        <v>6375226</v>
      </c>
      <c r="F5" s="3">
        <v>6375226</v>
      </c>
      <c r="G5" s="3">
        <v>6375226</v>
      </c>
      <c r="H5" s="3">
        <v>6375226</v>
      </c>
      <c r="I5" s="3">
        <v>6375226</v>
      </c>
      <c r="J5" s="3">
        <v>6375226</v>
      </c>
      <c r="K5" s="3">
        <v>6375226</v>
      </c>
      <c r="L5" s="3">
        <v>6375226</v>
      </c>
      <c r="M5" s="3">
        <v>6375226</v>
      </c>
      <c r="N5" s="4">
        <v>6375226</v>
      </c>
      <c r="O5" s="5">
        <v>76502712</v>
      </c>
      <c r="P5" s="3">
        <v>81092874</v>
      </c>
      <c r="Q5" s="4">
        <v>85147519</v>
      </c>
    </row>
    <row r="6" spans="1:17" ht="13.5">
      <c r="A6" s="19" t="s">
        <v>24</v>
      </c>
      <c r="B6" s="20"/>
      <c r="C6" s="3">
        <v>32121314</v>
      </c>
      <c r="D6" s="3">
        <v>32121314</v>
      </c>
      <c r="E6" s="3">
        <v>32121314</v>
      </c>
      <c r="F6" s="3">
        <v>32121314</v>
      </c>
      <c r="G6" s="3">
        <v>32121314</v>
      </c>
      <c r="H6" s="3">
        <v>32121314</v>
      </c>
      <c r="I6" s="3">
        <v>32121314</v>
      </c>
      <c r="J6" s="3">
        <v>32121314</v>
      </c>
      <c r="K6" s="3">
        <v>32121314</v>
      </c>
      <c r="L6" s="3">
        <v>32121314</v>
      </c>
      <c r="M6" s="3">
        <v>32121314</v>
      </c>
      <c r="N6" s="4">
        <v>32121326</v>
      </c>
      <c r="O6" s="6">
        <v>385455780</v>
      </c>
      <c r="P6" s="3">
        <v>445705000</v>
      </c>
      <c r="Q6" s="4">
        <v>515370000</v>
      </c>
    </row>
    <row r="7" spans="1:17" ht="13.5">
      <c r="A7" s="21" t="s">
        <v>25</v>
      </c>
      <c r="B7" s="20"/>
      <c r="C7" s="3">
        <v>6830880</v>
      </c>
      <c r="D7" s="3">
        <v>6830880</v>
      </c>
      <c r="E7" s="3">
        <v>6830880</v>
      </c>
      <c r="F7" s="3">
        <v>6830880</v>
      </c>
      <c r="G7" s="3">
        <v>6830880</v>
      </c>
      <c r="H7" s="3">
        <v>6830880</v>
      </c>
      <c r="I7" s="3">
        <v>6830880</v>
      </c>
      <c r="J7" s="3">
        <v>6830880</v>
      </c>
      <c r="K7" s="3">
        <v>6830880</v>
      </c>
      <c r="L7" s="3">
        <v>6830880</v>
      </c>
      <c r="M7" s="3">
        <v>6830880</v>
      </c>
      <c r="N7" s="4">
        <v>6830880</v>
      </c>
      <c r="O7" s="6">
        <v>81970560</v>
      </c>
      <c r="P7" s="3">
        <v>90183616</v>
      </c>
      <c r="Q7" s="4">
        <v>99216977</v>
      </c>
    </row>
    <row r="8" spans="1:17" ht="13.5">
      <c r="A8" s="21" t="s">
        <v>26</v>
      </c>
      <c r="B8" s="20"/>
      <c r="C8" s="3">
        <v>3876805</v>
      </c>
      <c r="D8" s="3">
        <v>3876805</v>
      </c>
      <c r="E8" s="3">
        <v>3876805</v>
      </c>
      <c r="F8" s="3">
        <v>3876805</v>
      </c>
      <c r="G8" s="3">
        <v>3876805</v>
      </c>
      <c r="H8" s="3">
        <v>3876805</v>
      </c>
      <c r="I8" s="3">
        <v>3876805</v>
      </c>
      <c r="J8" s="3">
        <v>3876805</v>
      </c>
      <c r="K8" s="3">
        <v>3876805</v>
      </c>
      <c r="L8" s="3">
        <v>3876805</v>
      </c>
      <c r="M8" s="3">
        <v>3876805</v>
      </c>
      <c r="N8" s="4">
        <v>3876801</v>
      </c>
      <c r="O8" s="6">
        <v>46521656</v>
      </c>
      <c r="P8" s="3">
        <v>55641717</v>
      </c>
      <c r="Q8" s="4">
        <v>67365052</v>
      </c>
    </row>
    <row r="9" spans="1:17" ht="13.5">
      <c r="A9" s="21" t="s">
        <v>27</v>
      </c>
      <c r="B9" s="20"/>
      <c r="C9" s="22">
        <v>3065538</v>
      </c>
      <c r="D9" s="22">
        <v>3065538</v>
      </c>
      <c r="E9" s="22">
        <v>3065538</v>
      </c>
      <c r="F9" s="22">
        <v>3065538</v>
      </c>
      <c r="G9" s="22">
        <v>3065538</v>
      </c>
      <c r="H9" s="22">
        <v>3065538</v>
      </c>
      <c r="I9" s="22">
        <v>3065538</v>
      </c>
      <c r="J9" s="22">
        <v>3065538</v>
      </c>
      <c r="K9" s="22">
        <v>3065538</v>
      </c>
      <c r="L9" s="22">
        <v>3065538</v>
      </c>
      <c r="M9" s="22">
        <v>3065538</v>
      </c>
      <c r="N9" s="23">
        <v>3065538</v>
      </c>
      <c r="O9" s="24">
        <v>36786456</v>
      </c>
      <c r="P9" s="22">
        <v>39361507</v>
      </c>
      <c r="Q9" s="23">
        <v>42116813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456314</v>
      </c>
      <c r="D11" s="3">
        <v>456314</v>
      </c>
      <c r="E11" s="3">
        <v>456314</v>
      </c>
      <c r="F11" s="3">
        <v>456314</v>
      </c>
      <c r="G11" s="3">
        <v>456314</v>
      </c>
      <c r="H11" s="3">
        <v>456314</v>
      </c>
      <c r="I11" s="3">
        <v>456314</v>
      </c>
      <c r="J11" s="3">
        <v>456314</v>
      </c>
      <c r="K11" s="3">
        <v>456314</v>
      </c>
      <c r="L11" s="3">
        <v>456314</v>
      </c>
      <c r="M11" s="3">
        <v>456314</v>
      </c>
      <c r="N11" s="4">
        <v>456310</v>
      </c>
      <c r="O11" s="6">
        <v>5475764</v>
      </c>
      <c r="P11" s="3">
        <v>4120762</v>
      </c>
      <c r="Q11" s="4">
        <v>7834247</v>
      </c>
    </row>
    <row r="12" spans="1:17" ht="13.5">
      <c r="A12" s="19" t="s">
        <v>29</v>
      </c>
      <c r="B12" s="25"/>
      <c r="C12" s="3">
        <v>5833</v>
      </c>
      <c r="D12" s="3">
        <v>5833</v>
      </c>
      <c r="E12" s="3">
        <v>5833</v>
      </c>
      <c r="F12" s="3">
        <v>5833</v>
      </c>
      <c r="G12" s="3">
        <v>5833</v>
      </c>
      <c r="H12" s="3">
        <v>5833</v>
      </c>
      <c r="I12" s="3">
        <v>5833</v>
      </c>
      <c r="J12" s="3">
        <v>5833</v>
      </c>
      <c r="K12" s="3">
        <v>5833</v>
      </c>
      <c r="L12" s="3">
        <v>5833</v>
      </c>
      <c r="M12" s="3">
        <v>5833</v>
      </c>
      <c r="N12" s="4">
        <v>5833</v>
      </c>
      <c r="O12" s="6">
        <v>69996</v>
      </c>
      <c r="P12" s="3">
        <v>74196</v>
      </c>
      <c r="Q12" s="4">
        <v>77906</v>
      </c>
    </row>
    <row r="13" spans="1:17" ht="13.5">
      <c r="A13" s="19" t="s">
        <v>30</v>
      </c>
      <c r="B13" s="25"/>
      <c r="C13" s="3">
        <v>2803843</v>
      </c>
      <c r="D13" s="3">
        <v>2803843</v>
      </c>
      <c r="E13" s="3">
        <v>2803843</v>
      </c>
      <c r="F13" s="3">
        <v>2803843</v>
      </c>
      <c r="G13" s="3">
        <v>2803843</v>
      </c>
      <c r="H13" s="3">
        <v>2803843</v>
      </c>
      <c r="I13" s="3">
        <v>2803843</v>
      </c>
      <c r="J13" s="3">
        <v>2803843</v>
      </c>
      <c r="K13" s="3">
        <v>2803843</v>
      </c>
      <c r="L13" s="3">
        <v>2803843</v>
      </c>
      <c r="M13" s="3">
        <v>2803843</v>
      </c>
      <c r="N13" s="4">
        <v>2803835</v>
      </c>
      <c r="O13" s="6">
        <v>33646108</v>
      </c>
      <c r="P13" s="3">
        <v>35665374</v>
      </c>
      <c r="Q13" s="4">
        <v>37454378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258333</v>
      </c>
      <c r="D15" s="3">
        <v>258333</v>
      </c>
      <c r="E15" s="3">
        <v>258333</v>
      </c>
      <c r="F15" s="3">
        <v>258333</v>
      </c>
      <c r="G15" s="3">
        <v>258333</v>
      </c>
      <c r="H15" s="3">
        <v>258333</v>
      </c>
      <c r="I15" s="3">
        <v>258333</v>
      </c>
      <c r="J15" s="3">
        <v>258333</v>
      </c>
      <c r="K15" s="3">
        <v>258333</v>
      </c>
      <c r="L15" s="3">
        <v>258333</v>
      </c>
      <c r="M15" s="3">
        <v>258333</v>
      </c>
      <c r="N15" s="4">
        <v>258337</v>
      </c>
      <c r="O15" s="6">
        <v>3100000</v>
      </c>
      <c r="P15" s="3">
        <v>3356000</v>
      </c>
      <c r="Q15" s="4">
        <v>3635000</v>
      </c>
    </row>
    <row r="16" spans="1:17" ht="13.5">
      <c r="A16" s="19" t="s">
        <v>33</v>
      </c>
      <c r="B16" s="25"/>
      <c r="C16" s="3">
        <v>416667</v>
      </c>
      <c r="D16" s="3">
        <v>416667</v>
      </c>
      <c r="E16" s="3">
        <v>416667</v>
      </c>
      <c r="F16" s="3">
        <v>416667</v>
      </c>
      <c r="G16" s="3">
        <v>416667</v>
      </c>
      <c r="H16" s="3">
        <v>416667</v>
      </c>
      <c r="I16" s="3">
        <v>416667</v>
      </c>
      <c r="J16" s="3">
        <v>416667</v>
      </c>
      <c r="K16" s="3">
        <v>416667</v>
      </c>
      <c r="L16" s="3">
        <v>416667</v>
      </c>
      <c r="M16" s="3">
        <v>416667</v>
      </c>
      <c r="N16" s="4">
        <v>416663</v>
      </c>
      <c r="O16" s="6">
        <v>5000000</v>
      </c>
      <c r="P16" s="3">
        <v>3000000</v>
      </c>
      <c r="Q16" s="4">
        <v>4000000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10455516</v>
      </c>
      <c r="D18" s="3">
        <v>10455516</v>
      </c>
      <c r="E18" s="3">
        <v>10455516</v>
      </c>
      <c r="F18" s="3">
        <v>10455516</v>
      </c>
      <c r="G18" s="3">
        <v>10455516</v>
      </c>
      <c r="H18" s="3">
        <v>10455516</v>
      </c>
      <c r="I18" s="3">
        <v>10455516</v>
      </c>
      <c r="J18" s="3">
        <v>10455516</v>
      </c>
      <c r="K18" s="3">
        <v>10455516</v>
      </c>
      <c r="L18" s="3">
        <v>10455516</v>
      </c>
      <c r="M18" s="3">
        <v>10455516</v>
      </c>
      <c r="N18" s="4">
        <v>10455524</v>
      </c>
      <c r="O18" s="6">
        <v>125466200</v>
      </c>
      <c r="P18" s="3">
        <v>135633150</v>
      </c>
      <c r="Q18" s="4">
        <v>147746700</v>
      </c>
    </row>
    <row r="19" spans="1:17" ht="13.5">
      <c r="A19" s="19" t="s">
        <v>36</v>
      </c>
      <c r="B19" s="25"/>
      <c r="C19" s="22">
        <v>2269331</v>
      </c>
      <c r="D19" s="22">
        <v>2269331</v>
      </c>
      <c r="E19" s="22">
        <v>2269331</v>
      </c>
      <c r="F19" s="22">
        <v>2269331</v>
      </c>
      <c r="G19" s="22">
        <v>2269331</v>
      </c>
      <c r="H19" s="22">
        <v>2269331</v>
      </c>
      <c r="I19" s="22">
        <v>2269331</v>
      </c>
      <c r="J19" s="22">
        <v>2269331</v>
      </c>
      <c r="K19" s="22">
        <v>2269331</v>
      </c>
      <c r="L19" s="22">
        <v>2269331</v>
      </c>
      <c r="M19" s="22">
        <v>2269331</v>
      </c>
      <c r="N19" s="23">
        <v>2269323</v>
      </c>
      <c r="O19" s="24">
        <v>27231964</v>
      </c>
      <c r="P19" s="22">
        <v>19325430</v>
      </c>
      <c r="Q19" s="23">
        <v>26428142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68935600</v>
      </c>
      <c r="D21" s="29">
        <f t="shared" si="0"/>
        <v>68935600</v>
      </c>
      <c r="E21" s="29">
        <f t="shared" si="0"/>
        <v>68935600</v>
      </c>
      <c r="F21" s="29">
        <f>SUM(F5:F20)</f>
        <v>68935600</v>
      </c>
      <c r="G21" s="29">
        <f>SUM(G5:G20)</f>
        <v>68935600</v>
      </c>
      <c r="H21" s="29">
        <f>SUM(H5:H20)</f>
        <v>68935600</v>
      </c>
      <c r="I21" s="29">
        <f>SUM(I5:I20)</f>
        <v>68935600</v>
      </c>
      <c r="J21" s="29">
        <f t="shared" si="0"/>
        <v>68935600</v>
      </c>
      <c r="K21" s="29">
        <f>SUM(K5:K20)</f>
        <v>68935600</v>
      </c>
      <c r="L21" s="29">
        <f>SUM(L5:L20)</f>
        <v>68935600</v>
      </c>
      <c r="M21" s="29">
        <f>SUM(M5:M20)</f>
        <v>68935600</v>
      </c>
      <c r="N21" s="30">
        <f t="shared" si="0"/>
        <v>68935596</v>
      </c>
      <c r="O21" s="31">
        <f t="shared" si="0"/>
        <v>827227196</v>
      </c>
      <c r="P21" s="29">
        <f t="shared" si="0"/>
        <v>913159626</v>
      </c>
      <c r="Q21" s="32">
        <f t="shared" si="0"/>
        <v>1036392734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18604605</v>
      </c>
      <c r="D24" s="3">
        <v>18604605</v>
      </c>
      <c r="E24" s="3">
        <v>18604605</v>
      </c>
      <c r="F24" s="3">
        <v>18604605</v>
      </c>
      <c r="G24" s="3">
        <v>18604605</v>
      </c>
      <c r="H24" s="3">
        <v>18604605</v>
      </c>
      <c r="I24" s="3">
        <v>18604605</v>
      </c>
      <c r="J24" s="3">
        <v>18604605</v>
      </c>
      <c r="K24" s="3">
        <v>18604605</v>
      </c>
      <c r="L24" s="3">
        <v>18604605</v>
      </c>
      <c r="M24" s="3">
        <v>18604605</v>
      </c>
      <c r="N24" s="36">
        <v>18604562</v>
      </c>
      <c r="O24" s="6">
        <v>223255217</v>
      </c>
      <c r="P24" s="3">
        <v>235704176</v>
      </c>
      <c r="Q24" s="4">
        <v>251188135</v>
      </c>
    </row>
    <row r="25" spans="1:17" ht="13.5">
      <c r="A25" s="21" t="s">
        <v>41</v>
      </c>
      <c r="B25" s="20"/>
      <c r="C25" s="3">
        <v>1042450</v>
      </c>
      <c r="D25" s="3">
        <v>1042450</v>
      </c>
      <c r="E25" s="3">
        <v>1042450</v>
      </c>
      <c r="F25" s="3">
        <v>1042450</v>
      </c>
      <c r="G25" s="3">
        <v>1042450</v>
      </c>
      <c r="H25" s="3">
        <v>1042450</v>
      </c>
      <c r="I25" s="3">
        <v>1042450</v>
      </c>
      <c r="J25" s="3">
        <v>1042450</v>
      </c>
      <c r="K25" s="3">
        <v>1042450</v>
      </c>
      <c r="L25" s="3">
        <v>1042450</v>
      </c>
      <c r="M25" s="3">
        <v>1042450</v>
      </c>
      <c r="N25" s="4">
        <v>1042450</v>
      </c>
      <c r="O25" s="6">
        <v>12509400</v>
      </c>
      <c r="P25" s="3">
        <v>13293500</v>
      </c>
      <c r="Q25" s="4">
        <v>14177900</v>
      </c>
    </row>
    <row r="26" spans="1:17" ht="13.5">
      <c r="A26" s="21" t="s">
        <v>42</v>
      </c>
      <c r="B26" s="20"/>
      <c r="C26" s="3">
        <v>4142072</v>
      </c>
      <c r="D26" s="3">
        <v>4142072</v>
      </c>
      <c r="E26" s="3">
        <v>4142072</v>
      </c>
      <c r="F26" s="3">
        <v>4142072</v>
      </c>
      <c r="G26" s="3">
        <v>4142072</v>
      </c>
      <c r="H26" s="3">
        <v>4142072</v>
      </c>
      <c r="I26" s="3">
        <v>4142072</v>
      </c>
      <c r="J26" s="3">
        <v>4142072</v>
      </c>
      <c r="K26" s="3">
        <v>4142072</v>
      </c>
      <c r="L26" s="3">
        <v>4142072</v>
      </c>
      <c r="M26" s="3">
        <v>4142072</v>
      </c>
      <c r="N26" s="4">
        <v>4142074</v>
      </c>
      <c r="O26" s="6">
        <v>49704866</v>
      </c>
      <c r="P26" s="3">
        <v>51011603</v>
      </c>
      <c r="Q26" s="4">
        <v>52382603</v>
      </c>
    </row>
    <row r="27" spans="1:17" ht="13.5">
      <c r="A27" s="21" t="s">
        <v>43</v>
      </c>
      <c r="B27" s="20"/>
      <c r="C27" s="3">
        <v>6666667</v>
      </c>
      <c r="D27" s="3">
        <v>6666667</v>
      </c>
      <c r="E27" s="3">
        <v>6666667</v>
      </c>
      <c r="F27" s="3">
        <v>6666667</v>
      </c>
      <c r="G27" s="3">
        <v>6666667</v>
      </c>
      <c r="H27" s="3">
        <v>6666667</v>
      </c>
      <c r="I27" s="3">
        <v>6666667</v>
      </c>
      <c r="J27" s="3">
        <v>6666667</v>
      </c>
      <c r="K27" s="3">
        <v>6666667</v>
      </c>
      <c r="L27" s="3">
        <v>6666667</v>
      </c>
      <c r="M27" s="3">
        <v>6666667</v>
      </c>
      <c r="N27" s="36">
        <v>6666663</v>
      </c>
      <c r="O27" s="6">
        <v>80000000</v>
      </c>
      <c r="P27" s="3">
        <v>80880000</v>
      </c>
      <c r="Q27" s="4">
        <v>80074000</v>
      </c>
    </row>
    <row r="28" spans="1:17" ht="13.5">
      <c r="A28" s="21" t="s">
        <v>44</v>
      </c>
      <c r="B28" s="20"/>
      <c r="C28" s="3">
        <v>6957451</v>
      </c>
      <c r="D28" s="3">
        <v>6957451</v>
      </c>
      <c r="E28" s="3">
        <v>6957451</v>
      </c>
      <c r="F28" s="3">
        <v>6957451</v>
      </c>
      <c r="G28" s="3">
        <v>6957451</v>
      </c>
      <c r="H28" s="3">
        <v>6957451</v>
      </c>
      <c r="I28" s="3">
        <v>6957451</v>
      </c>
      <c r="J28" s="3">
        <v>6957451</v>
      </c>
      <c r="K28" s="3">
        <v>6957451</v>
      </c>
      <c r="L28" s="3">
        <v>6957451</v>
      </c>
      <c r="M28" s="3">
        <v>6957451</v>
      </c>
      <c r="N28" s="4">
        <v>6957445</v>
      </c>
      <c r="O28" s="6">
        <v>83489406</v>
      </c>
      <c r="P28" s="3">
        <v>96539000</v>
      </c>
      <c r="Q28" s="4">
        <v>111629000</v>
      </c>
    </row>
    <row r="29" spans="1:17" ht="13.5">
      <c r="A29" s="21" t="s">
        <v>45</v>
      </c>
      <c r="B29" s="20"/>
      <c r="C29" s="3">
        <v>27261403</v>
      </c>
      <c r="D29" s="3">
        <v>27261403</v>
      </c>
      <c r="E29" s="3">
        <v>27261403</v>
      </c>
      <c r="F29" s="3">
        <v>27261403</v>
      </c>
      <c r="G29" s="3">
        <v>27261403</v>
      </c>
      <c r="H29" s="3">
        <v>27261403</v>
      </c>
      <c r="I29" s="3">
        <v>27261403</v>
      </c>
      <c r="J29" s="3">
        <v>27261403</v>
      </c>
      <c r="K29" s="3">
        <v>27261403</v>
      </c>
      <c r="L29" s="3">
        <v>27261403</v>
      </c>
      <c r="M29" s="3">
        <v>27261403</v>
      </c>
      <c r="N29" s="36">
        <v>27261399</v>
      </c>
      <c r="O29" s="6">
        <v>327136832</v>
      </c>
      <c r="P29" s="3">
        <v>373077000</v>
      </c>
      <c r="Q29" s="4">
        <v>425938000</v>
      </c>
    </row>
    <row r="30" spans="1:17" ht="13.5">
      <c r="A30" s="21" t="s">
        <v>46</v>
      </c>
      <c r="B30" s="20"/>
      <c r="C30" s="3">
        <v>1853353</v>
      </c>
      <c r="D30" s="3">
        <v>1853353</v>
      </c>
      <c r="E30" s="3">
        <v>1853353</v>
      </c>
      <c r="F30" s="3">
        <v>1853353</v>
      </c>
      <c r="G30" s="3">
        <v>1853353</v>
      </c>
      <c r="H30" s="3">
        <v>1853353</v>
      </c>
      <c r="I30" s="3">
        <v>1853353</v>
      </c>
      <c r="J30" s="3">
        <v>1853353</v>
      </c>
      <c r="K30" s="3">
        <v>1853353</v>
      </c>
      <c r="L30" s="3">
        <v>1853353</v>
      </c>
      <c r="M30" s="3">
        <v>1853353</v>
      </c>
      <c r="N30" s="4">
        <v>1853345</v>
      </c>
      <c r="O30" s="6">
        <v>22240228</v>
      </c>
      <c r="P30" s="3">
        <v>22222202</v>
      </c>
      <c r="Q30" s="4">
        <v>23247993</v>
      </c>
    </row>
    <row r="31" spans="1:17" ht="13.5">
      <c r="A31" s="21" t="s">
        <v>47</v>
      </c>
      <c r="B31" s="20"/>
      <c r="C31" s="3">
        <v>5110759</v>
      </c>
      <c r="D31" s="3">
        <v>5110759</v>
      </c>
      <c r="E31" s="3">
        <v>5110759</v>
      </c>
      <c r="F31" s="3">
        <v>5110759</v>
      </c>
      <c r="G31" s="3">
        <v>5110759</v>
      </c>
      <c r="H31" s="3">
        <v>5110759</v>
      </c>
      <c r="I31" s="3">
        <v>5110759</v>
      </c>
      <c r="J31" s="3">
        <v>5110759</v>
      </c>
      <c r="K31" s="3">
        <v>5110759</v>
      </c>
      <c r="L31" s="3">
        <v>5110759</v>
      </c>
      <c r="M31" s="3">
        <v>5110759</v>
      </c>
      <c r="N31" s="36">
        <v>5110775</v>
      </c>
      <c r="O31" s="6">
        <v>61329124</v>
      </c>
      <c r="P31" s="3">
        <v>57752376</v>
      </c>
      <c r="Q31" s="4">
        <v>51566745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4157778</v>
      </c>
      <c r="D33" s="3">
        <v>4157778</v>
      </c>
      <c r="E33" s="3">
        <v>4157778</v>
      </c>
      <c r="F33" s="3">
        <v>4157778</v>
      </c>
      <c r="G33" s="3">
        <v>4157778</v>
      </c>
      <c r="H33" s="3">
        <v>4157778</v>
      </c>
      <c r="I33" s="3">
        <v>4157778</v>
      </c>
      <c r="J33" s="3">
        <v>4157778</v>
      </c>
      <c r="K33" s="3">
        <v>4157778</v>
      </c>
      <c r="L33" s="3">
        <v>4157778</v>
      </c>
      <c r="M33" s="3">
        <v>4157778</v>
      </c>
      <c r="N33" s="4">
        <v>4157812</v>
      </c>
      <c r="O33" s="6">
        <v>49893370</v>
      </c>
      <c r="P33" s="3">
        <v>51949325</v>
      </c>
      <c r="Q33" s="4">
        <v>54104645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75796538</v>
      </c>
      <c r="D35" s="29">
        <f t="shared" si="1"/>
        <v>75796538</v>
      </c>
      <c r="E35" s="29">
        <f t="shared" si="1"/>
        <v>75796538</v>
      </c>
      <c r="F35" s="29">
        <f>SUM(F24:F34)</f>
        <v>75796538</v>
      </c>
      <c r="G35" s="29">
        <f>SUM(G24:G34)</f>
        <v>75796538</v>
      </c>
      <c r="H35" s="29">
        <f>SUM(H24:H34)</f>
        <v>75796538</v>
      </c>
      <c r="I35" s="29">
        <f>SUM(I24:I34)</f>
        <v>75796538</v>
      </c>
      <c r="J35" s="29">
        <f t="shared" si="1"/>
        <v>75796538</v>
      </c>
      <c r="K35" s="29">
        <f>SUM(K24:K34)</f>
        <v>75796538</v>
      </c>
      <c r="L35" s="29">
        <f>SUM(L24:L34)</f>
        <v>75796538</v>
      </c>
      <c r="M35" s="29">
        <f>SUM(M24:M34)</f>
        <v>75796538</v>
      </c>
      <c r="N35" s="32">
        <f t="shared" si="1"/>
        <v>75796525</v>
      </c>
      <c r="O35" s="31">
        <f t="shared" si="1"/>
        <v>909558443</v>
      </c>
      <c r="P35" s="29">
        <f t="shared" si="1"/>
        <v>982429182</v>
      </c>
      <c r="Q35" s="32">
        <f t="shared" si="1"/>
        <v>1064309021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-6860938</v>
      </c>
      <c r="D37" s="42">
        <f t="shared" si="2"/>
        <v>-6860938</v>
      </c>
      <c r="E37" s="42">
        <f t="shared" si="2"/>
        <v>-6860938</v>
      </c>
      <c r="F37" s="42">
        <f>+F21-F35</f>
        <v>-6860938</v>
      </c>
      <c r="G37" s="42">
        <f>+G21-G35</f>
        <v>-6860938</v>
      </c>
      <c r="H37" s="42">
        <f>+H21-H35</f>
        <v>-6860938</v>
      </c>
      <c r="I37" s="42">
        <f>+I21-I35</f>
        <v>-6860938</v>
      </c>
      <c r="J37" s="42">
        <f t="shared" si="2"/>
        <v>-6860938</v>
      </c>
      <c r="K37" s="42">
        <f>+K21-K35</f>
        <v>-6860938</v>
      </c>
      <c r="L37" s="42">
        <f>+L21-L35</f>
        <v>-6860938</v>
      </c>
      <c r="M37" s="42">
        <f>+M21-M35</f>
        <v>-6860938</v>
      </c>
      <c r="N37" s="43">
        <f t="shared" si="2"/>
        <v>-6860929</v>
      </c>
      <c r="O37" s="44">
        <f t="shared" si="2"/>
        <v>-82331247</v>
      </c>
      <c r="P37" s="42">
        <f t="shared" si="2"/>
        <v>-69269556</v>
      </c>
      <c r="Q37" s="43">
        <f t="shared" si="2"/>
        <v>-27916287</v>
      </c>
    </row>
    <row r="38" spans="1:17" ht="21" customHeight="1">
      <c r="A38" s="45" t="s">
        <v>52</v>
      </c>
      <c r="B38" s="25"/>
      <c r="C38" s="3">
        <v>4787650</v>
      </c>
      <c r="D38" s="3">
        <v>4787650</v>
      </c>
      <c r="E38" s="3">
        <v>4787650</v>
      </c>
      <c r="F38" s="3">
        <v>4787650</v>
      </c>
      <c r="G38" s="3">
        <v>4787650</v>
      </c>
      <c r="H38" s="3">
        <v>4787650</v>
      </c>
      <c r="I38" s="3">
        <v>4787650</v>
      </c>
      <c r="J38" s="3">
        <v>4787650</v>
      </c>
      <c r="K38" s="3">
        <v>4787650</v>
      </c>
      <c r="L38" s="3">
        <v>4787650</v>
      </c>
      <c r="M38" s="3">
        <v>4787650</v>
      </c>
      <c r="N38" s="4">
        <v>4787650</v>
      </c>
      <c r="O38" s="6">
        <v>57451800</v>
      </c>
      <c r="P38" s="3">
        <v>90418850</v>
      </c>
      <c r="Q38" s="4">
        <v>102736300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-2073288</v>
      </c>
      <c r="D41" s="50">
        <f t="shared" si="3"/>
        <v>-2073288</v>
      </c>
      <c r="E41" s="50">
        <f t="shared" si="3"/>
        <v>-2073288</v>
      </c>
      <c r="F41" s="50">
        <f>SUM(F37:F40)</f>
        <v>-2073288</v>
      </c>
      <c r="G41" s="50">
        <f>SUM(G37:G40)</f>
        <v>-2073288</v>
      </c>
      <c r="H41" s="50">
        <f>SUM(H37:H40)</f>
        <v>-2073288</v>
      </c>
      <c r="I41" s="50">
        <f>SUM(I37:I40)</f>
        <v>-2073288</v>
      </c>
      <c r="J41" s="50">
        <f t="shared" si="3"/>
        <v>-2073288</v>
      </c>
      <c r="K41" s="50">
        <f>SUM(K37:K40)</f>
        <v>-2073288</v>
      </c>
      <c r="L41" s="50">
        <f>SUM(L37:L40)</f>
        <v>-2073288</v>
      </c>
      <c r="M41" s="50">
        <f>SUM(M37:M40)</f>
        <v>-2073288</v>
      </c>
      <c r="N41" s="51">
        <f t="shared" si="3"/>
        <v>-2073279</v>
      </c>
      <c r="O41" s="52">
        <f t="shared" si="3"/>
        <v>-24879447</v>
      </c>
      <c r="P41" s="50">
        <f t="shared" si="3"/>
        <v>21149294</v>
      </c>
      <c r="Q41" s="51">
        <f t="shared" si="3"/>
        <v>74820013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-2073288</v>
      </c>
      <c r="D43" s="57">
        <f t="shared" si="4"/>
        <v>-2073288</v>
      </c>
      <c r="E43" s="57">
        <f t="shared" si="4"/>
        <v>-2073288</v>
      </c>
      <c r="F43" s="57">
        <f>+F41-F42</f>
        <v>-2073288</v>
      </c>
      <c r="G43" s="57">
        <f>+G41-G42</f>
        <v>-2073288</v>
      </c>
      <c r="H43" s="57">
        <f>+H41-H42</f>
        <v>-2073288</v>
      </c>
      <c r="I43" s="57">
        <f>+I41-I42</f>
        <v>-2073288</v>
      </c>
      <c r="J43" s="57">
        <f t="shared" si="4"/>
        <v>-2073288</v>
      </c>
      <c r="K43" s="57">
        <f>+K41-K42</f>
        <v>-2073288</v>
      </c>
      <c r="L43" s="57">
        <f>+L41-L42</f>
        <v>-2073288</v>
      </c>
      <c r="M43" s="57">
        <f>+M41-M42</f>
        <v>-2073288</v>
      </c>
      <c r="N43" s="58">
        <f t="shared" si="4"/>
        <v>-2073279</v>
      </c>
      <c r="O43" s="59">
        <f t="shared" si="4"/>
        <v>-24879447</v>
      </c>
      <c r="P43" s="57">
        <f t="shared" si="4"/>
        <v>21149294</v>
      </c>
      <c r="Q43" s="58">
        <f t="shared" si="4"/>
        <v>74820013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-2073288</v>
      </c>
      <c r="D45" s="50">
        <f t="shared" si="5"/>
        <v>-2073288</v>
      </c>
      <c r="E45" s="50">
        <f t="shared" si="5"/>
        <v>-2073288</v>
      </c>
      <c r="F45" s="50">
        <f>SUM(F43:F44)</f>
        <v>-2073288</v>
      </c>
      <c r="G45" s="50">
        <f>SUM(G43:G44)</f>
        <v>-2073288</v>
      </c>
      <c r="H45" s="50">
        <f>SUM(H43:H44)</f>
        <v>-2073288</v>
      </c>
      <c r="I45" s="50">
        <f>SUM(I43:I44)</f>
        <v>-2073288</v>
      </c>
      <c r="J45" s="50">
        <f t="shared" si="5"/>
        <v>-2073288</v>
      </c>
      <c r="K45" s="50">
        <f>SUM(K43:K44)</f>
        <v>-2073288</v>
      </c>
      <c r="L45" s="50">
        <f>SUM(L43:L44)</f>
        <v>-2073288</v>
      </c>
      <c r="M45" s="50">
        <f>SUM(M43:M44)</f>
        <v>-2073288</v>
      </c>
      <c r="N45" s="51">
        <f t="shared" si="5"/>
        <v>-2073279</v>
      </c>
      <c r="O45" s="52">
        <f t="shared" si="5"/>
        <v>-24879447</v>
      </c>
      <c r="P45" s="50">
        <f t="shared" si="5"/>
        <v>21149294</v>
      </c>
      <c r="Q45" s="51">
        <f t="shared" si="5"/>
        <v>74820013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-2073288</v>
      </c>
      <c r="D47" s="63">
        <f t="shared" si="6"/>
        <v>-2073288</v>
      </c>
      <c r="E47" s="63">
        <f t="shared" si="6"/>
        <v>-2073288</v>
      </c>
      <c r="F47" s="63">
        <f>SUM(F45:F46)</f>
        <v>-2073288</v>
      </c>
      <c r="G47" s="63">
        <f>SUM(G45:G46)</f>
        <v>-2073288</v>
      </c>
      <c r="H47" s="63">
        <f>SUM(H45:H46)</f>
        <v>-2073288</v>
      </c>
      <c r="I47" s="63">
        <f>SUM(I45:I46)</f>
        <v>-2073288</v>
      </c>
      <c r="J47" s="63">
        <f t="shared" si="6"/>
        <v>-2073288</v>
      </c>
      <c r="K47" s="63">
        <f>SUM(K45:K46)</f>
        <v>-2073288</v>
      </c>
      <c r="L47" s="63">
        <f>SUM(L45:L46)</f>
        <v>-2073288</v>
      </c>
      <c r="M47" s="63">
        <f>SUM(M45:M46)</f>
        <v>-2073288</v>
      </c>
      <c r="N47" s="64">
        <f t="shared" si="6"/>
        <v>-2073279</v>
      </c>
      <c r="O47" s="65">
        <f t="shared" si="6"/>
        <v>-24879447</v>
      </c>
      <c r="P47" s="63">
        <f t="shared" si="6"/>
        <v>21149294</v>
      </c>
      <c r="Q47" s="66">
        <f t="shared" si="6"/>
        <v>74820013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2600502</v>
      </c>
      <c r="D5" s="3">
        <v>2600502</v>
      </c>
      <c r="E5" s="3">
        <v>2600502</v>
      </c>
      <c r="F5" s="3">
        <v>2600502</v>
      </c>
      <c r="G5" s="3">
        <v>2600502</v>
      </c>
      <c r="H5" s="3">
        <v>2600502</v>
      </c>
      <c r="I5" s="3">
        <v>2600502</v>
      </c>
      <c r="J5" s="3">
        <v>2600502</v>
      </c>
      <c r="K5" s="3">
        <v>2600502</v>
      </c>
      <c r="L5" s="3">
        <v>2600502</v>
      </c>
      <c r="M5" s="3">
        <v>2600502</v>
      </c>
      <c r="N5" s="4">
        <v>2600502</v>
      </c>
      <c r="O5" s="5">
        <v>31206024</v>
      </c>
      <c r="P5" s="3">
        <v>32891148</v>
      </c>
      <c r="Q5" s="4">
        <v>34667268</v>
      </c>
    </row>
    <row r="6" spans="1:17" ht="13.5">
      <c r="A6" s="19" t="s">
        <v>24</v>
      </c>
      <c r="B6" s="20"/>
      <c r="C6" s="3">
        <v>1460</v>
      </c>
      <c r="D6" s="3">
        <v>1460</v>
      </c>
      <c r="E6" s="3">
        <v>1460</v>
      </c>
      <c r="F6" s="3">
        <v>1460</v>
      </c>
      <c r="G6" s="3">
        <v>1460</v>
      </c>
      <c r="H6" s="3">
        <v>1460</v>
      </c>
      <c r="I6" s="3">
        <v>1460</v>
      </c>
      <c r="J6" s="3">
        <v>1460</v>
      </c>
      <c r="K6" s="3">
        <v>1460</v>
      </c>
      <c r="L6" s="3">
        <v>1460</v>
      </c>
      <c r="M6" s="3">
        <v>1460</v>
      </c>
      <c r="N6" s="4">
        <v>1460</v>
      </c>
      <c r="O6" s="6">
        <v>17520</v>
      </c>
      <c r="P6" s="3">
        <v>18468</v>
      </c>
      <c r="Q6" s="4">
        <v>19464</v>
      </c>
    </row>
    <row r="7" spans="1:17" ht="13.5">
      <c r="A7" s="21" t="s">
        <v>25</v>
      </c>
      <c r="B7" s="20"/>
      <c r="C7" s="3">
        <v>1692214</v>
      </c>
      <c r="D7" s="3">
        <v>1692214</v>
      </c>
      <c r="E7" s="3">
        <v>1692214</v>
      </c>
      <c r="F7" s="3">
        <v>1692214</v>
      </c>
      <c r="G7" s="3">
        <v>1692214</v>
      </c>
      <c r="H7" s="3">
        <v>1692214</v>
      </c>
      <c r="I7" s="3">
        <v>1692214</v>
      </c>
      <c r="J7" s="3">
        <v>1692214</v>
      </c>
      <c r="K7" s="3">
        <v>1692214</v>
      </c>
      <c r="L7" s="3">
        <v>1692214</v>
      </c>
      <c r="M7" s="3">
        <v>1692214</v>
      </c>
      <c r="N7" s="4">
        <v>1692214</v>
      </c>
      <c r="O7" s="6">
        <v>20306568</v>
      </c>
      <c r="P7" s="3">
        <v>21403128</v>
      </c>
      <c r="Q7" s="4">
        <v>22558884</v>
      </c>
    </row>
    <row r="8" spans="1:17" ht="13.5">
      <c r="A8" s="21" t="s">
        <v>26</v>
      </c>
      <c r="B8" s="20"/>
      <c r="C8" s="3">
        <v>1581000</v>
      </c>
      <c r="D8" s="3">
        <v>1581000</v>
      </c>
      <c r="E8" s="3">
        <v>1581000</v>
      </c>
      <c r="F8" s="3">
        <v>1581000</v>
      </c>
      <c r="G8" s="3">
        <v>1581000</v>
      </c>
      <c r="H8" s="3">
        <v>1581000</v>
      </c>
      <c r="I8" s="3">
        <v>1581000</v>
      </c>
      <c r="J8" s="3">
        <v>1581000</v>
      </c>
      <c r="K8" s="3">
        <v>1581000</v>
      </c>
      <c r="L8" s="3">
        <v>1581000</v>
      </c>
      <c r="M8" s="3">
        <v>1581000</v>
      </c>
      <c r="N8" s="4">
        <v>1581000</v>
      </c>
      <c r="O8" s="6">
        <v>18972000</v>
      </c>
      <c r="P8" s="3">
        <v>19996488</v>
      </c>
      <c r="Q8" s="4">
        <v>21076296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16613</v>
      </c>
      <c r="D11" s="3">
        <v>16613</v>
      </c>
      <c r="E11" s="3">
        <v>16613</v>
      </c>
      <c r="F11" s="3">
        <v>16613</v>
      </c>
      <c r="G11" s="3">
        <v>16613</v>
      </c>
      <c r="H11" s="3">
        <v>16613</v>
      </c>
      <c r="I11" s="3">
        <v>16613</v>
      </c>
      <c r="J11" s="3">
        <v>16613</v>
      </c>
      <c r="K11" s="3">
        <v>16613</v>
      </c>
      <c r="L11" s="3">
        <v>16613</v>
      </c>
      <c r="M11" s="3">
        <v>16613</v>
      </c>
      <c r="N11" s="4">
        <v>16613</v>
      </c>
      <c r="O11" s="6">
        <v>199356</v>
      </c>
      <c r="P11" s="3">
        <v>210120</v>
      </c>
      <c r="Q11" s="4">
        <v>221460</v>
      </c>
    </row>
    <row r="12" spans="1:17" ht="13.5">
      <c r="A12" s="19" t="s">
        <v>29</v>
      </c>
      <c r="B12" s="25"/>
      <c r="C12" s="3">
        <v>180534</v>
      </c>
      <c r="D12" s="3">
        <v>180534</v>
      </c>
      <c r="E12" s="3">
        <v>180534</v>
      </c>
      <c r="F12" s="3">
        <v>180534</v>
      </c>
      <c r="G12" s="3">
        <v>180534</v>
      </c>
      <c r="H12" s="3">
        <v>180534</v>
      </c>
      <c r="I12" s="3">
        <v>180534</v>
      </c>
      <c r="J12" s="3">
        <v>180534</v>
      </c>
      <c r="K12" s="3">
        <v>180534</v>
      </c>
      <c r="L12" s="3">
        <v>180534</v>
      </c>
      <c r="M12" s="3">
        <v>180534</v>
      </c>
      <c r="N12" s="4">
        <v>180534</v>
      </c>
      <c r="O12" s="6">
        <v>2166408</v>
      </c>
      <c r="P12" s="3">
        <v>2283396</v>
      </c>
      <c r="Q12" s="4">
        <v>2406696</v>
      </c>
    </row>
    <row r="13" spans="1:17" ht="13.5">
      <c r="A13" s="19" t="s">
        <v>30</v>
      </c>
      <c r="B13" s="25"/>
      <c r="C13" s="3">
        <v>1581000</v>
      </c>
      <c r="D13" s="3">
        <v>1581000</v>
      </c>
      <c r="E13" s="3">
        <v>1581000</v>
      </c>
      <c r="F13" s="3">
        <v>1581000</v>
      </c>
      <c r="G13" s="3">
        <v>1581000</v>
      </c>
      <c r="H13" s="3">
        <v>1581000</v>
      </c>
      <c r="I13" s="3">
        <v>1581000</v>
      </c>
      <c r="J13" s="3">
        <v>1581000</v>
      </c>
      <c r="K13" s="3">
        <v>1581000</v>
      </c>
      <c r="L13" s="3">
        <v>1581000</v>
      </c>
      <c r="M13" s="3">
        <v>1581000</v>
      </c>
      <c r="N13" s="4">
        <v>1581000</v>
      </c>
      <c r="O13" s="6">
        <v>18972000</v>
      </c>
      <c r="P13" s="3">
        <v>19996488</v>
      </c>
      <c r="Q13" s="4">
        <v>21076296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109177</v>
      </c>
      <c r="D15" s="3">
        <v>109177</v>
      </c>
      <c r="E15" s="3">
        <v>109177</v>
      </c>
      <c r="F15" s="3">
        <v>109177</v>
      </c>
      <c r="G15" s="3">
        <v>109177</v>
      </c>
      <c r="H15" s="3">
        <v>109177</v>
      </c>
      <c r="I15" s="3">
        <v>109177</v>
      </c>
      <c r="J15" s="3">
        <v>109177</v>
      </c>
      <c r="K15" s="3">
        <v>109177</v>
      </c>
      <c r="L15" s="3">
        <v>109177</v>
      </c>
      <c r="M15" s="3">
        <v>109177</v>
      </c>
      <c r="N15" s="4">
        <v>109177</v>
      </c>
      <c r="O15" s="6">
        <v>1310124</v>
      </c>
      <c r="P15" s="3">
        <v>1380876</v>
      </c>
      <c r="Q15" s="4">
        <v>1455432</v>
      </c>
    </row>
    <row r="16" spans="1:17" ht="13.5">
      <c r="A16" s="19" t="s">
        <v>33</v>
      </c>
      <c r="B16" s="25"/>
      <c r="C16" s="3">
        <v>204816</v>
      </c>
      <c r="D16" s="3">
        <v>204816</v>
      </c>
      <c r="E16" s="3">
        <v>204816</v>
      </c>
      <c r="F16" s="3">
        <v>204816</v>
      </c>
      <c r="G16" s="3">
        <v>204816</v>
      </c>
      <c r="H16" s="3">
        <v>204816</v>
      </c>
      <c r="I16" s="3">
        <v>204816</v>
      </c>
      <c r="J16" s="3">
        <v>204816</v>
      </c>
      <c r="K16" s="3">
        <v>204816</v>
      </c>
      <c r="L16" s="3">
        <v>204816</v>
      </c>
      <c r="M16" s="3">
        <v>204816</v>
      </c>
      <c r="N16" s="4">
        <v>204816</v>
      </c>
      <c r="O16" s="6">
        <v>2457792</v>
      </c>
      <c r="P16" s="3">
        <v>2590512</v>
      </c>
      <c r="Q16" s="4">
        <v>2730396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6461042</v>
      </c>
      <c r="D18" s="3">
        <v>6461042</v>
      </c>
      <c r="E18" s="3">
        <v>6461042</v>
      </c>
      <c r="F18" s="3">
        <v>6461042</v>
      </c>
      <c r="G18" s="3">
        <v>6461042</v>
      </c>
      <c r="H18" s="3">
        <v>6461042</v>
      </c>
      <c r="I18" s="3">
        <v>6461042</v>
      </c>
      <c r="J18" s="3">
        <v>6461042</v>
      </c>
      <c r="K18" s="3">
        <v>6461042</v>
      </c>
      <c r="L18" s="3">
        <v>6461042</v>
      </c>
      <c r="M18" s="3">
        <v>6461042</v>
      </c>
      <c r="N18" s="4">
        <v>6461042</v>
      </c>
      <c r="O18" s="6">
        <v>77532504</v>
      </c>
      <c r="P18" s="3">
        <v>81719256</v>
      </c>
      <c r="Q18" s="4">
        <v>86132100</v>
      </c>
    </row>
    <row r="19" spans="1:17" ht="13.5">
      <c r="A19" s="19" t="s">
        <v>36</v>
      </c>
      <c r="B19" s="25"/>
      <c r="C19" s="22">
        <v>99471</v>
      </c>
      <c r="D19" s="22">
        <v>99471</v>
      </c>
      <c r="E19" s="22">
        <v>99471</v>
      </c>
      <c r="F19" s="22">
        <v>99471</v>
      </c>
      <c r="G19" s="22">
        <v>99471</v>
      </c>
      <c r="H19" s="22">
        <v>99471</v>
      </c>
      <c r="I19" s="22">
        <v>99471</v>
      </c>
      <c r="J19" s="22">
        <v>99471</v>
      </c>
      <c r="K19" s="22">
        <v>99471</v>
      </c>
      <c r="L19" s="22">
        <v>99471</v>
      </c>
      <c r="M19" s="22">
        <v>99471</v>
      </c>
      <c r="N19" s="23">
        <v>99471</v>
      </c>
      <c r="O19" s="24">
        <v>1193652</v>
      </c>
      <c r="P19" s="22">
        <v>1258104</v>
      </c>
      <c r="Q19" s="23">
        <v>1326048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14527829</v>
      </c>
      <c r="D21" s="29">
        <f t="shared" si="0"/>
        <v>14527829</v>
      </c>
      <c r="E21" s="29">
        <f t="shared" si="0"/>
        <v>14527829</v>
      </c>
      <c r="F21" s="29">
        <f>SUM(F5:F20)</f>
        <v>14527829</v>
      </c>
      <c r="G21" s="29">
        <f>SUM(G5:G20)</f>
        <v>14527829</v>
      </c>
      <c r="H21" s="29">
        <f>SUM(H5:H20)</f>
        <v>14527829</v>
      </c>
      <c r="I21" s="29">
        <f>SUM(I5:I20)</f>
        <v>14527829</v>
      </c>
      <c r="J21" s="29">
        <f t="shared" si="0"/>
        <v>14527829</v>
      </c>
      <c r="K21" s="29">
        <f>SUM(K5:K20)</f>
        <v>14527829</v>
      </c>
      <c r="L21" s="29">
        <f>SUM(L5:L20)</f>
        <v>14527829</v>
      </c>
      <c r="M21" s="29">
        <f>SUM(M5:M20)</f>
        <v>14527829</v>
      </c>
      <c r="N21" s="30">
        <f t="shared" si="0"/>
        <v>14527829</v>
      </c>
      <c r="O21" s="31">
        <f t="shared" si="0"/>
        <v>174333948</v>
      </c>
      <c r="P21" s="29">
        <f t="shared" si="0"/>
        <v>183747984</v>
      </c>
      <c r="Q21" s="32">
        <f t="shared" si="0"/>
        <v>193670340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4254032</v>
      </c>
      <c r="D24" s="3">
        <v>4254032</v>
      </c>
      <c r="E24" s="3">
        <v>4254032</v>
      </c>
      <c r="F24" s="3">
        <v>4254032</v>
      </c>
      <c r="G24" s="3">
        <v>4254032</v>
      </c>
      <c r="H24" s="3">
        <v>4254032</v>
      </c>
      <c r="I24" s="3">
        <v>4254032</v>
      </c>
      <c r="J24" s="3">
        <v>4254032</v>
      </c>
      <c r="K24" s="3">
        <v>4254032</v>
      </c>
      <c r="L24" s="3">
        <v>4254032</v>
      </c>
      <c r="M24" s="3">
        <v>4254032</v>
      </c>
      <c r="N24" s="36">
        <v>4254032</v>
      </c>
      <c r="O24" s="6">
        <v>51048384</v>
      </c>
      <c r="P24" s="3">
        <v>53805024</v>
      </c>
      <c r="Q24" s="4">
        <v>56710440</v>
      </c>
    </row>
    <row r="25" spans="1:17" ht="13.5">
      <c r="A25" s="21" t="s">
        <v>41</v>
      </c>
      <c r="B25" s="20"/>
      <c r="C25" s="3">
        <v>492312</v>
      </c>
      <c r="D25" s="3">
        <v>492312</v>
      </c>
      <c r="E25" s="3">
        <v>492312</v>
      </c>
      <c r="F25" s="3">
        <v>492312</v>
      </c>
      <c r="G25" s="3">
        <v>492312</v>
      </c>
      <c r="H25" s="3">
        <v>492312</v>
      </c>
      <c r="I25" s="3">
        <v>492312</v>
      </c>
      <c r="J25" s="3">
        <v>492312</v>
      </c>
      <c r="K25" s="3">
        <v>492312</v>
      </c>
      <c r="L25" s="3">
        <v>492312</v>
      </c>
      <c r="M25" s="3">
        <v>492312</v>
      </c>
      <c r="N25" s="4">
        <v>492312</v>
      </c>
      <c r="O25" s="6">
        <v>5907744</v>
      </c>
      <c r="P25" s="3">
        <v>6226776</v>
      </c>
      <c r="Q25" s="4">
        <v>6563016</v>
      </c>
    </row>
    <row r="26" spans="1:17" ht="13.5">
      <c r="A26" s="21" t="s">
        <v>42</v>
      </c>
      <c r="B26" s="20"/>
      <c r="C26" s="3">
        <v>1996173</v>
      </c>
      <c r="D26" s="3">
        <v>1996173</v>
      </c>
      <c r="E26" s="3">
        <v>1996173</v>
      </c>
      <c r="F26" s="3">
        <v>1996173</v>
      </c>
      <c r="G26" s="3">
        <v>1996173</v>
      </c>
      <c r="H26" s="3">
        <v>1996173</v>
      </c>
      <c r="I26" s="3">
        <v>1996173</v>
      </c>
      <c r="J26" s="3">
        <v>1996173</v>
      </c>
      <c r="K26" s="3">
        <v>1996173</v>
      </c>
      <c r="L26" s="3">
        <v>1996173</v>
      </c>
      <c r="M26" s="3">
        <v>1996173</v>
      </c>
      <c r="N26" s="4">
        <v>1996173</v>
      </c>
      <c r="O26" s="6">
        <v>23954076</v>
      </c>
      <c r="P26" s="3">
        <v>25247592</v>
      </c>
      <c r="Q26" s="4">
        <v>26610972</v>
      </c>
    </row>
    <row r="27" spans="1:17" ht="13.5">
      <c r="A27" s="21" t="s">
        <v>43</v>
      </c>
      <c r="B27" s="20"/>
      <c r="C27" s="3">
        <v>1581000</v>
      </c>
      <c r="D27" s="3">
        <v>1581000</v>
      </c>
      <c r="E27" s="3">
        <v>1581000</v>
      </c>
      <c r="F27" s="3">
        <v>1581000</v>
      </c>
      <c r="G27" s="3">
        <v>1581000</v>
      </c>
      <c r="H27" s="3">
        <v>1581000</v>
      </c>
      <c r="I27" s="3">
        <v>1581000</v>
      </c>
      <c r="J27" s="3">
        <v>1581000</v>
      </c>
      <c r="K27" s="3">
        <v>1581000</v>
      </c>
      <c r="L27" s="3">
        <v>1581000</v>
      </c>
      <c r="M27" s="3">
        <v>1581000</v>
      </c>
      <c r="N27" s="36">
        <v>1581000</v>
      </c>
      <c r="O27" s="6">
        <v>18972000</v>
      </c>
      <c r="P27" s="3">
        <v>19996488</v>
      </c>
      <c r="Q27" s="4">
        <v>21076296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801040</v>
      </c>
      <c r="D29" s="3">
        <v>801040</v>
      </c>
      <c r="E29" s="3">
        <v>801040</v>
      </c>
      <c r="F29" s="3">
        <v>801040</v>
      </c>
      <c r="G29" s="3">
        <v>801040</v>
      </c>
      <c r="H29" s="3">
        <v>801040</v>
      </c>
      <c r="I29" s="3">
        <v>801040</v>
      </c>
      <c r="J29" s="3">
        <v>801040</v>
      </c>
      <c r="K29" s="3">
        <v>801040</v>
      </c>
      <c r="L29" s="3">
        <v>801040</v>
      </c>
      <c r="M29" s="3">
        <v>801040</v>
      </c>
      <c r="N29" s="36">
        <v>801040</v>
      </c>
      <c r="O29" s="6">
        <v>9612480</v>
      </c>
      <c r="P29" s="3">
        <v>10131552</v>
      </c>
      <c r="Q29" s="4">
        <v>10678656</v>
      </c>
    </row>
    <row r="30" spans="1:17" ht="13.5">
      <c r="A30" s="21" t="s">
        <v>46</v>
      </c>
      <c r="B30" s="20"/>
      <c r="C30" s="3">
        <v>356165</v>
      </c>
      <c r="D30" s="3">
        <v>356165</v>
      </c>
      <c r="E30" s="3">
        <v>356165</v>
      </c>
      <c r="F30" s="3">
        <v>356165</v>
      </c>
      <c r="G30" s="3">
        <v>356165</v>
      </c>
      <c r="H30" s="3">
        <v>356165</v>
      </c>
      <c r="I30" s="3">
        <v>356165</v>
      </c>
      <c r="J30" s="3">
        <v>356165</v>
      </c>
      <c r="K30" s="3">
        <v>356165</v>
      </c>
      <c r="L30" s="3">
        <v>356165</v>
      </c>
      <c r="M30" s="3">
        <v>356165</v>
      </c>
      <c r="N30" s="4">
        <v>356165</v>
      </c>
      <c r="O30" s="6">
        <v>4273980</v>
      </c>
      <c r="P30" s="3">
        <v>4504776</v>
      </c>
      <c r="Q30" s="4">
        <v>4748016</v>
      </c>
    </row>
    <row r="31" spans="1:17" ht="13.5">
      <c r="A31" s="21" t="s">
        <v>47</v>
      </c>
      <c r="B31" s="20"/>
      <c r="C31" s="3">
        <v>1184873</v>
      </c>
      <c r="D31" s="3">
        <v>1184873</v>
      </c>
      <c r="E31" s="3">
        <v>1184873</v>
      </c>
      <c r="F31" s="3">
        <v>1184873</v>
      </c>
      <c r="G31" s="3">
        <v>1184873</v>
      </c>
      <c r="H31" s="3">
        <v>1184873</v>
      </c>
      <c r="I31" s="3">
        <v>1184873</v>
      </c>
      <c r="J31" s="3">
        <v>1184873</v>
      </c>
      <c r="K31" s="3">
        <v>1184873</v>
      </c>
      <c r="L31" s="3">
        <v>1184873</v>
      </c>
      <c r="M31" s="3">
        <v>1184873</v>
      </c>
      <c r="N31" s="36">
        <v>1184873</v>
      </c>
      <c r="O31" s="6">
        <v>14218476</v>
      </c>
      <c r="P31" s="3">
        <v>14986296</v>
      </c>
      <c r="Q31" s="4">
        <v>15795540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1514269</v>
      </c>
      <c r="D33" s="3">
        <v>1514269</v>
      </c>
      <c r="E33" s="3">
        <v>1514269</v>
      </c>
      <c r="F33" s="3">
        <v>1514269</v>
      </c>
      <c r="G33" s="3">
        <v>1514269</v>
      </c>
      <c r="H33" s="3">
        <v>1514269</v>
      </c>
      <c r="I33" s="3">
        <v>1514269</v>
      </c>
      <c r="J33" s="3">
        <v>1514269</v>
      </c>
      <c r="K33" s="3">
        <v>1514269</v>
      </c>
      <c r="L33" s="3">
        <v>1514269</v>
      </c>
      <c r="M33" s="3">
        <v>1514269</v>
      </c>
      <c r="N33" s="4">
        <v>1514269</v>
      </c>
      <c r="O33" s="6">
        <v>18171228</v>
      </c>
      <c r="P33" s="3">
        <v>19152420</v>
      </c>
      <c r="Q33" s="4">
        <v>20186700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12179864</v>
      </c>
      <c r="D35" s="29">
        <f t="shared" si="1"/>
        <v>12179864</v>
      </c>
      <c r="E35" s="29">
        <f t="shared" si="1"/>
        <v>12179864</v>
      </c>
      <c r="F35" s="29">
        <f>SUM(F24:F34)</f>
        <v>12179864</v>
      </c>
      <c r="G35" s="29">
        <f>SUM(G24:G34)</f>
        <v>12179864</v>
      </c>
      <c r="H35" s="29">
        <f>SUM(H24:H34)</f>
        <v>12179864</v>
      </c>
      <c r="I35" s="29">
        <f>SUM(I24:I34)</f>
        <v>12179864</v>
      </c>
      <c r="J35" s="29">
        <f t="shared" si="1"/>
        <v>12179864</v>
      </c>
      <c r="K35" s="29">
        <f>SUM(K24:K34)</f>
        <v>12179864</v>
      </c>
      <c r="L35" s="29">
        <f>SUM(L24:L34)</f>
        <v>12179864</v>
      </c>
      <c r="M35" s="29">
        <f>SUM(M24:M34)</f>
        <v>12179864</v>
      </c>
      <c r="N35" s="32">
        <f t="shared" si="1"/>
        <v>12179864</v>
      </c>
      <c r="O35" s="31">
        <f t="shared" si="1"/>
        <v>146158368</v>
      </c>
      <c r="P35" s="29">
        <f t="shared" si="1"/>
        <v>154050924</v>
      </c>
      <c r="Q35" s="32">
        <f t="shared" si="1"/>
        <v>162369636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2347965</v>
      </c>
      <c r="D37" s="42">
        <f t="shared" si="2"/>
        <v>2347965</v>
      </c>
      <c r="E37" s="42">
        <f t="shared" si="2"/>
        <v>2347965</v>
      </c>
      <c r="F37" s="42">
        <f>+F21-F35</f>
        <v>2347965</v>
      </c>
      <c r="G37" s="42">
        <f>+G21-G35</f>
        <v>2347965</v>
      </c>
      <c r="H37" s="42">
        <f>+H21-H35</f>
        <v>2347965</v>
      </c>
      <c r="I37" s="42">
        <f>+I21-I35</f>
        <v>2347965</v>
      </c>
      <c r="J37" s="42">
        <f t="shared" si="2"/>
        <v>2347965</v>
      </c>
      <c r="K37" s="42">
        <f>+K21-K35</f>
        <v>2347965</v>
      </c>
      <c r="L37" s="42">
        <f>+L21-L35</f>
        <v>2347965</v>
      </c>
      <c r="M37" s="42">
        <f>+M21-M35</f>
        <v>2347965</v>
      </c>
      <c r="N37" s="43">
        <f t="shared" si="2"/>
        <v>2347965</v>
      </c>
      <c r="O37" s="44">
        <f t="shared" si="2"/>
        <v>28175580</v>
      </c>
      <c r="P37" s="42">
        <f t="shared" si="2"/>
        <v>29697060</v>
      </c>
      <c r="Q37" s="43">
        <f t="shared" si="2"/>
        <v>31300704</v>
      </c>
    </row>
    <row r="38" spans="1:17" ht="21" customHeight="1">
      <c r="A38" s="45" t="s">
        <v>52</v>
      </c>
      <c r="B38" s="25"/>
      <c r="C38" s="3">
        <v>1570038</v>
      </c>
      <c r="D38" s="3">
        <v>1570038</v>
      </c>
      <c r="E38" s="3">
        <v>1570038</v>
      </c>
      <c r="F38" s="3">
        <v>1570038</v>
      </c>
      <c r="G38" s="3">
        <v>1570038</v>
      </c>
      <c r="H38" s="3">
        <v>1570038</v>
      </c>
      <c r="I38" s="3">
        <v>1570038</v>
      </c>
      <c r="J38" s="3">
        <v>1570038</v>
      </c>
      <c r="K38" s="3">
        <v>1570038</v>
      </c>
      <c r="L38" s="3">
        <v>1570038</v>
      </c>
      <c r="M38" s="3">
        <v>1570038</v>
      </c>
      <c r="N38" s="4">
        <v>1570038</v>
      </c>
      <c r="O38" s="6">
        <v>18840456</v>
      </c>
      <c r="P38" s="3">
        <v>19857840</v>
      </c>
      <c r="Q38" s="4">
        <v>20930160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3918003</v>
      </c>
      <c r="D41" s="50">
        <f t="shared" si="3"/>
        <v>3918003</v>
      </c>
      <c r="E41" s="50">
        <f t="shared" si="3"/>
        <v>3918003</v>
      </c>
      <c r="F41" s="50">
        <f>SUM(F37:F40)</f>
        <v>3918003</v>
      </c>
      <c r="G41" s="50">
        <f>SUM(G37:G40)</f>
        <v>3918003</v>
      </c>
      <c r="H41" s="50">
        <f>SUM(H37:H40)</f>
        <v>3918003</v>
      </c>
      <c r="I41" s="50">
        <f>SUM(I37:I40)</f>
        <v>3918003</v>
      </c>
      <c r="J41" s="50">
        <f t="shared" si="3"/>
        <v>3918003</v>
      </c>
      <c r="K41" s="50">
        <f>SUM(K37:K40)</f>
        <v>3918003</v>
      </c>
      <c r="L41" s="50">
        <f>SUM(L37:L40)</f>
        <v>3918003</v>
      </c>
      <c r="M41" s="50">
        <f>SUM(M37:M40)</f>
        <v>3918003</v>
      </c>
      <c r="N41" s="51">
        <f t="shared" si="3"/>
        <v>3918003</v>
      </c>
      <c r="O41" s="52">
        <f t="shared" si="3"/>
        <v>47016036</v>
      </c>
      <c r="P41" s="50">
        <f t="shared" si="3"/>
        <v>49554900</v>
      </c>
      <c r="Q41" s="51">
        <f t="shared" si="3"/>
        <v>52230864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3918003</v>
      </c>
      <c r="D43" s="57">
        <f t="shared" si="4"/>
        <v>3918003</v>
      </c>
      <c r="E43" s="57">
        <f t="shared" si="4"/>
        <v>3918003</v>
      </c>
      <c r="F43" s="57">
        <f>+F41-F42</f>
        <v>3918003</v>
      </c>
      <c r="G43" s="57">
        <f>+G41-G42</f>
        <v>3918003</v>
      </c>
      <c r="H43" s="57">
        <f>+H41-H42</f>
        <v>3918003</v>
      </c>
      <c r="I43" s="57">
        <f>+I41-I42</f>
        <v>3918003</v>
      </c>
      <c r="J43" s="57">
        <f t="shared" si="4"/>
        <v>3918003</v>
      </c>
      <c r="K43" s="57">
        <f>+K41-K42</f>
        <v>3918003</v>
      </c>
      <c r="L43" s="57">
        <f>+L41-L42</f>
        <v>3918003</v>
      </c>
      <c r="M43" s="57">
        <f>+M41-M42</f>
        <v>3918003</v>
      </c>
      <c r="N43" s="58">
        <f t="shared" si="4"/>
        <v>3918003</v>
      </c>
      <c r="O43" s="59">
        <f t="shared" si="4"/>
        <v>47016036</v>
      </c>
      <c r="P43" s="57">
        <f t="shared" si="4"/>
        <v>49554900</v>
      </c>
      <c r="Q43" s="58">
        <f t="shared" si="4"/>
        <v>52230864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3918003</v>
      </c>
      <c r="D45" s="50">
        <f t="shared" si="5"/>
        <v>3918003</v>
      </c>
      <c r="E45" s="50">
        <f t="shared" si="5"/>
        <v>3918003</v>
      </c>
      <c r="F45" s="50">
        <f>SUM(F43:F44)</f>
        <v>3918003</v>
      </c>
      <c r="G45" s="50">
        <f>SUM(G43:G44)</f>
        <v>3918003</v>
      </c>
      <c r="H45" s="50">
        <f>SUM(H43:H44)</f>
        <v>3918003</v>
      </c>
      <c r="I45" s="50">
        <f>SUM(I43:I44)</f>
        <v>3918003</v>
      </c>
      <c r="J45" s="50">
        <f t="shared" si="5"/>
        <v>3918003</v>
      </c>
      <c r="K45" s="50">
        <f>SUM(K43:K44)</f>
        <v>3918003</v>
      </c>
      <c r="L45" s="50">
        <f>SUM(L43:L44)</f>
        <v>3918003</v>
      </c>
      <c r="M45" s="50">
        <f>SUM(M43:M44)</f>
        <v>3918003</v>
      </c>
      <c r="N45" s="51">
        <f t="shared" si="5"/>
        <v>3918003</v>
      </c>
      <c r="O45" s="52">
        <f t="shared" si="5"/>
        <v>47016036</v>
      </c>
      <c r="P45" s="50">
        <f t="shared" si="5"/>
        <v>49554900</v>
      </c>
      <c r="Q45" s="51">
        <f t="shared" si="5"/>
        <v>52230864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3918003</v>
      </c>
      <c r="D47" s="63">
        <f t="shared" si="6"/>
        <v>3918003</v>
      </c>
      <c r="E47" s="63">
        <f t="shared" si="6"/>
        <v>3918003</v>
      </c>
      <c r="F47" s="63">
        <f>SUM(F45:F46)</f>
        <v>3918003</v>
      </c>
      <c r="G47" s="63">
        <f>SUM(G45:G46)</f>
        <v>3918003</v>
      </c>
      <c r="H47" s="63">
        <f>SUM(H45:H46)</f>
        <v>3918003</v>
      </c>
      <c r="I47" s="63">
        <f>SUM(I45:I46)</f>
        <v>3918003</v>
      </c>
      <c r="J47" s="63">
        <f t="shared" si="6"/>
        <v>3918003</v>
      </c>
      <c r="K47" s="63">
        <f>SUM(K45:K46)</f>
        <v>3918003</v>
      </c>
      <c r="L47" s="63">
        <f>SUM(L45:L46)</f>
        <v>3918003</v>
      </c>
      <c r="M47" s="63">
        <f>SUM(M45:M46)</f>
        <v>3918003</v>
      </c>
      <c r="N47" s="64">
        <f t="shared" si="6"/>
        <v>3918003</v>
      </c>
      <c r="O47" s="65">
        <f t="shared" si="6"/>
        <v>47016036</v>
      </c>
      <c r="P47" s="63">
        <f t="shared" si="6"/>
        <v>49554900</v>
      </c>
      <c r="Q47" s="66">
        <f t="shared" si="6"/>
        <v>52230864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25951638</v>
      </c>
      <c r="D5" s="3">
        <v>25951638</v>
      </c>
      <c r="E5" s="3">
        <v>25951638</v>
      </c>
      <c r="F5" s="3">
        <v>25951638</v>
      </c>
      <c r="G5" s="3">
        <v>25951638</v>
      </c>
      <c r="H5" s="3">
        <v>25951638</v>
      </c>
      <c r="I5" s="3">
        <v>25951638</v>
      </c>
      <c r="J5" s="3">
        <v>25951638</v>
      </c>
      <c r="K5" s="3">
        <v>25951638</v>
      </c>
      <c r="L5" s="3">
        <v>25951638</v>
      </c>
      <c r="M5" s="3">
        <v>25951638</v>
      </c>
      <c r="N5" s="4">
        <v>25951647</v>
      </c>
      <c r="O5" s="5">
        <v>311419665</v>
      </c>
      <c r="P5" s="3">
        <v>327613488</v>
      </c>
      <c r="Q5" s="4">
        <v>344649390</v>
      </c>
    </row>
    <row r="6" spans="1:17" ht="13.5">
      <c r="A6" s="19" t="s">
        <v>24</v>
      </c>
      <c r="B6" s="20"/>
      <c r="C6" s="3">
        <v>43953257</v>
      </c>
      <c r="D6" s="3">
        <v>43953257</v>
      </c>
      <c r="E6" s="3">
        <v>43953257</v>
      </c>
      <c r="F6" s="3">
        <v>43953257</v>
      </c>
      <c r="G6" s="3">
        <v>43953257</v>
      </c>
      <c r="H6" s="3">
        <v>43953257</v>
      </c>
      <c r="I6" s="3">
        <v>43953257</v>
      </c>
      <c r="J6" s="3">
        <v>43953257</v>
      </c>
      <c r="K6" s="3">
        <v>43953257</v>
      </c>
      <c r="L6" s="3">
        <v>43953257</v>
      </c>
      <c r="M6" s="3">
        <v>43953257</v>
      </c>
      <c r="N6" s="4">
        <v>43953247</v>
      </c>
      <c r="O6" s="6">
        <v>527439074</v>
      </c>
      <c r="P6" s="3">
        <v>554865907</v>
      </c>
      <c r="Q6" s="4">
        <v>583718933</v>
      </c>
    </row>
    <row r="7" spans="1:17" ht="13.5">
      <c r="A7" s="21" t="s">
        <v>25</v>
      </c>
      <c r="B7" s="20"/>
      <c r="C7" s="3">
        <v>36969616</v>
      </c>
      <c r="D7" s="3">
        <v>36969616</v>
      </c>
      <c r="E7" s="3">
        <v>36969616</v>
      </c>
      <c r="F7" s="3">
        <v>36969616</v>
      </c>
      <c r="G7" s="3">
        <v>36969616</v>
      </c>
      <c r="H7" s="3">
        <v>36969616</v>
      </c>
      <c r="I7" s="3">
        <v>36969616</v>
      </c>
      <c r="J7" s="3">
        <v>36969616</v>
      </c>
      <c r="K7" s="3">
        <v>36969616</v>
      </c>
      <c r="L7" s="3">
        <v>36969616</v>
      </c>
      <c r="M7" s="3">
        <v>36969616</v>
      </c>
      <c r="N7" s="4">
        <v>36969605</v>
      </c>
      <c r="O7" s="6">
        <v>443635381</v>
      </c>
      <c r="P7" s="3">
        <v>466704420</v>
      </c>
      <c r="Q7" s="4">
        <v>490973053</v>
      </c>
    </row>
    <row r="8" spans="1:17" ht="13.5">
      <c r="A8" s="21" t="s">
        <v>26</v>
      </c>
      <c r="B8" s="20"/>
      <c r="C8" s="3">
        <v>9492355</v>
      </c>
      <c r="D8" s="3">
        <v>9492355</v>
      </c>
      <c r="E8" s="3">
        <v>9492355</v>
      </c>
      <c r="F8" s="3">
        <v>9492355</v>
      </c>
      <c r="G8" s="3">
        <v>9492355</v>
      </c>
      <c r="H8" s="3">
        <v>9492355</v>
      </c>
      <c r="I8" s="3">
        <v>9492355</v>
      </c>
      <c r="J8" s="3">
        <v>9492355</v>
      </c>
      <c r="K8" s="3">
        <v>9492355</v>
      </c>
      <c r="L8" s="3">
        <v>9492355</v>
      </c>
      <c r="M8" s="3">
        <v>9492355</v>
      </c>
      <c r="N8" s="4">
        <v>9492361</v>
      </c>
      <c r="O8" s="6">
        <v>113908266</v>
      </c>
      <c r="P8" s="3">
        <v>119831496</v>
      </c>
      <c r="Q8" s="4">
        <v>126062734</v>
      </c>
    </row>
    <row r="9" spans="1:17" ht="13.5">
      <c r="A9" s="21" t="s">
        <v>27</v>
      </c>
      <c r="B9" s="20"/>
      <c r="C9" s="22">
        <v>10315949</v>
      </c>
      <c r="D9" s="22">
        <v>10315949</v>
      </c>
      <c r="E9" s="22">
        <v>10315949</v>
      </c>
      <c r="F9" s="22">
        <v>10315949</v>
      </c>
      <c r="G9" s="22">
        <v>10315949</v>
      </c>
      <c r="H9" s="22">
        <v>10315949</v>
      </c>
      <c r="I9" s="22">
        <v>10315949</v>
      </c>
      <c r="J9" s="22">
        <v>10315949</v>
      </c>
      <c r="K9" s="22">
        <v>10315949</v>
      </c>
      <c r="L9" s="22">
        <v>10315949</v>
      </c>
      <c r="M9" s="22">
        <v>10315949</v>
      </c>
      <c r="N9" s="23">
        <v>10315953</v>
      </c>
      <c r="O9" s="24">
        <v>123791392</v>
      </c>
      <c r="P9" s="22">
        <v>130228544</v>
      </c>
      <c r="Q9" s="23">
        <v>137000429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375613</v>
      </c>
      <c r="D11" s="3">
        <v>375613</v>
      </c>
      <c r="E11" s="3">
        <v>375613</v>
      </c>
      <c r="F11" s="3">
        <v>375613</v>
      </c>
      <c r="G11" s="3">
        <v>375613</v>
      </c>
      <c r="H11" s="3">
        <v>375613</v>
      </c>
      <c r="I11" s="3">
        <v>375613</v>
      </c>
      <c r="J11" s="3">
        <v>375613</v>
      </c>
      <c r="K11" s="3">
        <v>375613</v>
      </c>
      <c r="L11" s="3">
        <v>375613</v>
      </c>
      <c r="M11" s="3">
        <v>375613</v>
      </c>
      <c r="N11" s="4">
        <v>375615</v>
      </c>
      <c r="O11" s="6">
        <v>4507358</v>
      </c>
      <c r="P11" s="3">
        <v>4741741</v>
      </c>
      <c r="Q11" s="4">
        <v>4988312</v>
      </c>
    </row>
    <row r="12" spans="1:17" ht="13.5">
      <c r="A12" s="19" t="s">
        <v>29</v>
      </c>
      <c r="B12" s="25"/>
      <c r="C12" s="3">
        <v>443717</v>
      </c>
      <c r="D12" s="3">
        <v>443717</v>
      </c>
      <c r="E12" s="3">
        <v>443717</v>
      </c>
      <c r="F12" s="3">
        <v>443717</v>
      </c>
      <c r="G12" s="3">
        <v>443717</v>
      </c>
      <c r="H12" s="3">
        <v>443717</v>
      </c>
      <c r="I12" s="3">
        <v>443717</v>
      </c>
      <c r="J12" s="3">
        <v>443717</v>
      </c>
      <c r="K12" s="3">
        <v>443717</v>
      </c>
      <c r="L12" s="3">
        <v>443717</v>
      </c>
      <c r="M12" s="3">
        <v>443717</v>
      </c>
      <c r="N12" s="4">
        <v>443713</v>
      </c>
      <c r="O12" s="6">
        <v>5324600</v>
      </c>
      <c r="P12" s="3">
        <v>5601479</v>
      </c>
      <c r="Q12" s="4">
        <v>5892756</v>
      </c>
    </row>
    <row r="13" spans="1:17" ht="13.5">
      <c r="A13" s="19" t="s">
        <v>30</v>
      </c>
      <c r="B13" s="25"/>
      <c r="C13" s="3">
        <v>8874713</v>
      </c>
      <c r="D13" s="3">
        <v>8874713</v>
      </c>
      <c r="E13" s="3">
        <v>8874713</v>
      </c>
      <c r="F13" s="3">
        <v>8874713</v>
      </c>
      <c r="G13" s="3">
        <v>8874713</v>
      </c>
      <c r="H13" s="3">
        <v>8874713</v>
      </c>
      <c r="I13" s="3">
        <v>8874713</v>
      </c>
      <c r="J13" s="3">
        <v>8874713</v>
      </c>
      <c r="K13" s="3">
        <v>8874713</v>
      </c>
      <c r="L13" s="3">
        <v>8874713</v>
      </c>
      <c r="M13" s="3">
        <v>8874713</v>
      </c>
      <c r="N13" s="4">
        <v>8874700</v>
      </c>
      <c r="O13" s="6">
        <v>106496543</v>
      </c>
      <c r="P13" s="3">
        <v>112034363</v>
      </c>
      <c r="Q13" s="4">
        <v>117860150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2747995</v>
      </c>
      <c r="D15" s="3">
        <v>2747995</v>
      </c>
      <c r="E15" s="3">
        <v>2747995</v>
      </c>
      <c r="F15" s="3">
        <v>2747995</v>
      </c>
      <c r="G15" s="3">
        <v>2747995</v>
      </c>
      <c r="H15" s="3">
        <v>2747995</v>
      </c>
      <c r="I15" s="3">
        <v>2747995</v>
      </c>
      <c r="J15" s="3">
        <v>2747995</v>
      </c>
      <c r="K15" s="3">
        <v>2747995</v>
      </c>
      <c r="L15" s="3">
        <v>2747995</v>
      </c>
      <c r="M15" s="3">
        <v>2747995</v>
      </c>
      <c r="N15" s="4">
        <v>2747992</v>
      </c>
      <c r="O15" s="6">
        <v>32975937</v>
      </c>
      <c r="P15" s="3">
        <v>34690685</v>
      </c>
      <c r="Q15" s="4">
        <v>36494601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26197750</v>
      </c>
      <c r="D18" s="3">
        <v>26197750</v>
      </c>
      <c r="E18" s="3">
        <v>26197750</v>
      </c>
      <c r="F18" s="3">
        <v>26197750</v>
      </c>
      <c r="G18" s="3">
        <v>26197750</v>
      </c>
      <c r="H18" s="3">
        <v>26197750</v>
      </c>
      <c r="I18" s="3">
        <v>26197750</v>
      </c>
      <c r="J18" s="3">
        <v>26197750</v>
      </c>
      <c r="K18" s="3">
        <v>26197750</v>
      </c>
      <c r="L18" s="3">
        <v>26197750</v>
      </c>
      <c r="M18" s="3">
        <v>26197750</v>
      </c>
      <c r="N18" s="4">
        <v>26197750</v>
      </c>
      <c r="O18" s="6">
        <v>314373000</v>
      </c>
      <c r="P18" s="3">
        <v>330720396</v>
      </c>
      <c r="Q18" s="4">
        <v>347917857</v>
      </c>
    </row>
    <row r="19" spans="1:17" ht="13.5">
      <c r="A19" s="19" t="s">
        <v>36</v>
      </c>
      <c r="B19" s="25"/>
      <c r="C19" s="22">
        <v>501422</v>
      </c>
      <c r="D19" s="22">
        <v>501422</v>
      </c>
      <c r="E19" s="22">
        <v>501422</v>
      </c>
      <c r="F19" s="22">
        <v>501422</v>
      </c>
      <c r="G19" s="22">
        <v>501422</v>
      </c>
      <c r="H19" s="22">
        <v>501422</v>
      </c>
      <c r="I19" s="22">
        <v>501422</v>
      </c>
      <c r="J19" s="22">
        <v>501422</v>
      </c>
      <c r="K19" s="22">
        <v>501422</v>
      </c>
      <c r="L19" s="22">
        <v>501422</v>
      </c>
      <c r="M19" s="22">
        <v>501422</v>
      </c>
      <c r="N19" s="23">
        <v>501403</v>
      </c>
      <c r="O19" s="24">
        <v>6017045</v>
      </c>
      <c r="P19" s="22">
        <v>6329930</v>
      </c>
      <c r="Q19" s="23">
        <v>6659089</v>
      </c>
    </row>
    <row r="20" spans="1:17" ht="13.5">
      <c r="A20" s="19" t="s">
        <v>37</v>
      </c>
      <c r="B20" s="25"/>
      <c r="C20" s="3">
        <v>919790</v>
      </c>
      <c r="D20" s="3">
        <v>919790</v>
      </c>
      <c r="E20" s="3">
        <v>919790</v>
      </c>
      <c r="F20" s="3">
        <v>919790</v>
      </c>
      <c r="G20" s="3">
        <v>919790</v>
      </c>
      <c r="H20" s="3">
        <v>919790</v>
      </c>
      <c r="I20" s="3">
        <v>919790</v>
      </c>
      <c r="J20" s="3">
        <v>919790</v>
      </c>
      <c r="K20" s="3">
        <v>919790</v>
      </c>
      <c r="L20" s="3">
        <v>919790</v>
      </c>
      <c r="M20" s="3">
        <v>919790</v>
      </c>
      <c r="N20" s="26">
        <v>919793</v>
      </c>
      <c r="O20" s="6">
        <v>11037483</v>
      </c>
      <c r="P20" s="3">
        <v>11611432</v>
      </c>
      <c r="Q20" s="4">
        <v>12215227</v>
      </c>
    </row>
    <row r="21" spans="1:17" ht="25.5">
      <c r="A21" s="27" t="s">
        <v>38</v>
      </c>
      <c r="B21" s="28"/>
      <c r="C21" s="29">
        <f aca="true" t="shared" si="0" ref="C21:Q21">SUM(C5:C20)</f>
        <v>166743815</v>
      </c>
      <c r="D21" s="29">
        <f t="shared" si="0"/>
        <v>166743815</v>
      </c>
      <c r="E21" s="29">
        <f t="shared" si="0"/>
        <v>166743815</v>
      </c>
      <c r="F21" s="29">
        <f>SUM(F5:F20)</f>
        <v>166743815</v>
      </c>
      <c r="G21" s="29">
        <f>SUM(G5:G20)</f>
        <v>166743815</v>
      </c>
      <c r="H21" s="29">
        <f>SUM(H5:H20)</f>
        <v>166743815</v>
      </c>
      <c r="I21" s="29">
        <f>SUM(I5:I20)</f>
        <v>166743815</v>
      </c>
      <c r="J21" s="29">
        <f t="shared" si="0"/>
        <v>166743815</v>
      </c>
      <c r="K21" s="29">
        <f>SUM(K5:K20)</f>
        <v>166743815</v>
      </c>
      <c r="L21" s="29">
        <f>SUM(L5:L20)</f>
        <v>166743815</v>
      </c>
      <c r="M21" s="29">
        <f>SUM(M5:M20)</f>
        <v>166743815</v>
      </c>
      <c r="N21" s="30">
        <f t="shared" si="0"/>
        <v>166743779</v>
      </c>
      <c r="O21" s="31">
        <f t="shared" si="0"/>
        <v>2000925744</v>
      </c>
      <c r="P21" s="29">
        <f t="shared" si="0"/>
        <v>2104973881</v>
      </c>
      <c r="Q21" s="32">
        <f t="shared" si="0"/>
        <v>2214432531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49328402</v>
      </c>
      <c r="D24" s="3">
        <v>49328402</v>
      </c>
      <c r="E24" s="3">
        <v>49328402</v>
      </c>
      <c r="F24" s="3">
        <v>49328402</v>
      </c>
      <c r="G24" s="3">
        <v>49328402</v>
      </c>
      <c r="H24" s="3">
        <v>49328402</v>
      </c>
      <c r="I24" s="3">
        <v>49328402</v>
      </c>
      <c r="J24" s="3">
        <v>49328402</v>
      </c>
      <c r="K24" s="3">
        <v>49328402</v>
      </c>
      <c r="L24" s="3">
        <v>49328402</v>
      </c>
      <c r="M24" s="3">
        <v>49328402</v>
      </c>
      <c r="N24" s="36">
        <v>49328197</v>
      </c>
      <c r="O24" s="6">
        <v>591940619</v>
      </c>
      <c r="P24" s="3">
        <v>627524770</v>
      </c>
      <c r="Q24" s="4">
        <v>1490185369</v>
      </c>
    </row>
    <row r="25" spans="1:17" ht="13.5">
      <c r="A25" s="21" t="s">
        <v>41</v>
      </c>
      <c r="B25" s="20"/>
      <c r="C25" s="3">
        <v>2162280</v>
      </c>
      <c r="D25" s="3">
        <v>2162280</v>
      </c>
      <c r="E25" s="3">
        <v>2162280</v>
      </c>
      <c r="F25" s="3">
        <v>2162280</v>
      </c>
      <c r="G25" s="3">
        <v>2162280</v>
      </c>
      <c r="H25" s="3">
        <v>2162280</v>
      </c>
      <c r="I25" s="3">
        <v>2162280</v>
      </c>
      <c r="J25" s="3">
        <v>2162280</v>
      </c>
      <c r="K25" s="3">
        <v>2162280</v>
      </c>
      <c r="L25" s="3">
        <v>2162280</v>
      </c>
      <c r="M25" s="3">
        <v>2162280</v>
      </c>
      <c r="N25" s="4">
        <v>2162297</v>
      </c>
      <c r="O25" s="6">
        <v>25947377</v>
      </c>
      <c r="P25" s="3">
        <v>27296640</v>
      </c>
      <c r="Q25" s="4">
        <v>28716065</v>
      </c>
    </row>
    <row r="26" spans="1:17" ht="13.5">
      <c r="A26" s="21" t="s">
        <v>42</v>
      </c>
      <c r="B26" s="20"/>
      <c r="C26" s="3">
        <v>19493577</v>
      </c>
      <c r="D26" s="3">
        <v>19493577</v>
      </c>
      <c r="E26" s="3">
        <v>19493577</v>
      </c>
      <c r="F26" s="3">
        <v>19493577</v>
      </c>
      <c r="G26" s="3">
        <v>19493577</v>
      </c>
      <c r="H26" s="3">
        <v>19493577</v>
      </c>
      <c r="I26" s="3">
        <v>19493577</v>
      </c>
      <c r="J26" s="3">
        <v>19493577</v>
      </c>
      <c r="K26" s="3">
        <v>19493577</v>
      </c>
      <c r="L26" s="3">
        <v>19493577</v>
      </c>
      <c r="M26" s="3">
        <v>19493577</v>
      </c>
      <c r="N26" s="4">
        <v>19493553</v>
      </c>
      <c r="O26" s="6">
        <v>233922900</v>
      </c>
      <c r="P26" s="3">
        <v>246086891</v>
      </c>
      <c r="Q26" s="4">
        <v>258883410</v>
      </c>
    </row>
    <row r="27" spans="1:17" ht="13.5">
      <c r="A27" s="21" t="s">
        <v>43</v>
      </c>
      <c r="B27" s="20"/>
      <c r="C27" s="3">
        <v>11826728</v>
      </c>
      <c r="D27" s="3">
        <v>11826728</v>
      </c>
      <c r="E27" s="3">
        <v>11826728</v>
      </c>
      <c r="F27" s="3">
        <v>11826728</v>
      </c>
      <c r="G27" s="3">
        <v>11826728</v>
      </c>
      <c r="H27" s="3">
        <v>11826728</v>
      </c>
      <c r="I27" s="3">
        <v>11826728</v>
      </c>
      <c r="J27" s="3">
        <v>11826728</v>
      </c>
      <c r="K27" s="3">
        <v>11826728</v>
      </c>
      <c r="L27" s="3">
        <v>11826728</v>
      </c>
      <c r="M27" s="3">
        <v>11826728</v>
      </c>
      <c r="N27" s="36">
        <v>11826722</v>
      </c>
      <c r="O27" s="6">
        <v>141920730</v>
      </c>
      <c r="P27" s="3">
        <v>149300608</v>
      </c>
      <c r="Q27" s="4">
        <v>157064241</v>
      </c>
    </row>
    <row r="28" spans="1:17" ht="13.5">
      <c r="A28" s="21" t="s">
        <v>44</v>
      </c>
      <c r="B28" s="20"/>
      <c r="C28" s="3">
        <v>6747158</v>
      </c>
      <c r="D28" s="3">
        <v>6747158</v>
      </c>
      <c r="E28" s="3">
        <v>6747158</v>
      </c>
      <c r="F28" s="3">
        <v>6747158</v>
      </c>
      <c r="G28" s="3">
        <v>6747158</v>
      </c>
      <c r="H28" s="3">
        <v>6747158</v>
      </c>
      <c r="I28" s="3">
        <v>6747158</v>
      </c>
      <c r="J28" s="3">
        <v>6747158</v>
      </c>
      <c r="K28" s="3">
        <v>6747158</v>
      </c>
      <c r="L28" s="3">
        <v>6747158</v>
      </c>
      <c r="M28" s="3">
        <v>6747158</v>
      </c>
      <c r="N28" s="4">
        <v>6747149</v>
      </c>
      <c r="O28" s="6">
        <v>80965887</v>
      </c>
      <c r="P28" s="3">
        <v>85176114</v>
      </c>
      <c r="Q28" s="4">
        <v>89605271</v>
      </c>
    </row>
    <row r="29" spans="1:17" ht="13.5">
      <c r="A29" s="21" t="s">
        <v>45</v>
      </c>
      <c r="B29" s="20"/>
      <c r="C29" s="3">
        <v>76221916</v>
      </c>
      <c r="D29" s="3">
        <v>76221916</v>
      </c>
      <c r="E29" s="3">
        <v>76221916</v>
      </c>
      <c r="F29" s="3">
        <v>76221916</v>
      </c>
      <c r="G29" s="3">
        <v>76221916</v>
      </c>
      <c r="H29" s="3">
        <v>76221916</v>
      </c>
      <c r="I29" s="3">
        <v>76221916</v>
      </c>
      <c r="J29" s="3">
        <v>76221916</v>
      </c>
      <c r="K29" s="3">
        <v>76221916</v>
      </c>
      <c r="L29" s="3">
        <v>76221916</v>
      </c>
      <c r="M29" s="3">
        <v>76221916</v>
      </c>
      <c r="N29" s="36">
        <v>76221911</v>
      </c>
      <c r="O29" s="6">
        <v>914662987</v>
      </c>
      <c r="P29" s="3">
        <v>962225463</v>
      </c>
      <c r="Q29" s="4">
        <v>1012261187</v>
      </c>
    </row>
    <row r="30" spans="1:17" ht="13.5">
      <c r="A30" s="21" t="s">
        <v>46</v>
      </c>
      <c r="B30" s="20"/>
      <c r="C30" s="3">
        <v>2654672</v>
      </c>
      <c r="D30" s="3">
        <v>2654672</v>
      </c>
      <c r="E30" s="3">
        <v>2654672</v>
      </c>
      <c r="F30" s="3">
        <v>2654672</v>
      </c>
      <c r="G30" s="3">
        <v>2654672</v>
      </c>
      <c r="H30" s="3">
        <v>2654672</v>
      </c>
      <c r="I30" s="3">
        <v>2654672</v>
      </c>
      <c r="J30" s="3">
        <v>2654672</v>
      </c>
      <c r="K30" s="3">
        <v>2654672</v>
      </c>
      <c r="L30" s="3">
        <v>2654672</v>
      </c>
      <c r="M30" s="3">
        <v>2654672</v>
      </c>
      <c r="N30" s="4">
        <v>2654674</v>
      </c>
      <c r="O30" s="6">
        <v>31856066</v>
      </c>
      <c r="P30" s="3">
        <v>33512582</v>
      </c>
      <c r="Q30" s="4">
        <v>35255238</v>
      </c>
    </row>
    <row r="31" spans="1:17" ht="13.5">
      <c r="A31" s="21" t="s">
        <v>47</v>
      </c>
      <c r="B31" s="20"/>
      <c r="C31" s="3">
        <v>22640969</v>
      </c>
      <c r="D31" s="3">
        <v>22640969</v>
      </c>
      <c r="E31" s="3">
        <v>22640969</v>
      </c>
      <c r="F31" s="3">
        <v>22640969</v>
      </c>
      <c r="G31" s="3">
        <v>22640969</v>
      </c>
      <c r="H31" s="3">
        <v>22640969</v>
      </c>
      <c r="I31" s="3">
        <v>22640969</v>
      </c>
      <c r="J31" s="3">
        <v>22640969</v>
      </c>
      <c r="K31" s="3">
        <v>22640969</v>
      </c>
      <c r="L31" s="3">
        <v>22640969</v>
      </c>
      <c r="M31" s="3">
        <v>22640969</v>
      </c>
      <c r="N31" s="36">
        <v>22640927</v>
      </c>
      <c r="O31" s="6">
        <v>271691586</v>
      </c>
      <c r="P31" s="3">
        <v>285819548</v>
      </c>
      <c r="Q31" s="4">
        <v>300682171</v>
      </c>
    </row>
    <row r="32" spans="1:17" ht="13.5">
      <c r="A32" s="21" t="s">
        <v>35</v>
      </c>
      <c r="B32" s="20"/>
      <c r="C32" s="3">
        <v>3298587</v>
      </c>
      <c r="D32" s="3">
        <v>3298587</v>
      </c>
      <c r="E32" s="3">
        <v>3298587</v>
      </c>
      <c r="F32" s="3">
        <v>3298587</v>
      </c>
      <c r="G32" s="3">
        <v>3298587</v>
      </c>
      <c r="H32" s="3">
        <v>3298587</v>
      </c>
      <c r="I32" s="3">
        <v>3298587</v>
      </c>
      <c r="J32" s="3">
        <v>3298587</v>
      </c>
      <c r="K32" s="3">
        <v>3298587</v>
      </c>
      <c r="L32" s="3">
        <v>3298587</v>
      </c>
      <c r="M32" s="3">
        <v>3298587</v>
      </c>
      <c r="N32" s="4">
        <v>3298588</v>
      </c>
      <c r="O32" s="6">
        <v>39583045</v>
      </c>
      <c r="P32" s="3">
        <v>41641363</v>
      </c>
      <c r="Q32" s="4">
        <v>43806714</v>
      </c>
    </row>
    <row r="33" spans="1:17" ht="13.5">
      <c r="A33" s="21" t="s">
        <v>48</v>
      </c>
      <c r="B33" s="20"/>
      <c r="C33" s="3">
        <v>6929933</v>
      </c>
      <c r="D33" s="3">
        <v>6929933</v>
      </c>
      <c r="E33" s="3">
        <v>6929933</v>
      </c>
      <c r="F33" s="3">
        <v>6929933</v>
      </c>
      <c r="G33" s="3">
        <v>6929933</v>
      </c>
      <c r="H33" s="3">
        <v>6929933</v>
      </c>
      <c r="I33" s="3">
        <v>6929933</v>
      </c>
      <c r="J33" s="3">
        <v>6929933</v>
      </c>
      <c r="K33" s="3">
        <v>6929933</v>
      </c>
      <c r="L33" s="3">
        <v>6929933</v>
      </c>
      <c r="M33" s="3">
        <v>6929933</v>
      </c>
      <c r="N33" s="4">
        <v>6929838</v>
      </c>
      <c r="O33" s="6">
        <v>83159101</v>
      </c>
      <c r="P33" s="3">
        <v>87507913</v>
      </c>
      <c r="Q33" s="4">
        <v>92084344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201304222</v>
      </c>
      <c r="D35" s="29">
        <f t="shared" si="1"/>
        <v>201304222</v>
      </c>
      <c r="E35" s="29">
        <f t="shared" si="1"/>
        <v>201304222</v>
      </c>
      <c r="F35" s="29">
        <f>SUM(F24:F34)</f>
        <v>201304222</v>
      </c>
      <c r="G35" s="29">
        <f>SUM(G24:G34)</f>
        <v>201304222</v>
      </c>
      <c r="H35" s="29">
        <f>SUM(H24:H34)</f>
        <v>201304222</v>
      </c>
      <c r="I35" s="29">
        <f>SUM(I24:I34)</f>
        <v>201304222</v>
      </c>
      <c r="J35" s="29">
        <f t="shared" si="1"/>
        <v>201304222</v>
      </c>
      <c r="K35" s="29">
        <f>SUM(K24:K34)</f>
        <v>201304222</v>
      </c>
      <c r="L35" s="29">
        <f>SUM(L24:L34)</f>
        <v>201304222</v>
      </c>
      <c r="M35" s="29">
        <f>SUM(M24:M34)</f>
        <v>201304222</v>
      </c>
      <c r="N35" s="32">
        <f t="shared" si="1"/>
        <v>201303856</v>
      </c>
      <c r="O35" s="31">
        <f t="shared" si="1"/>
        <v>2415650298</v>
      </c>
      <c r="P35" s="29">
        <f t="shared" si="1"/>
        <v>2546091892</v>
      </c>
      <c r="Q35" s="32">
        <f t="shared" si="1"/>
        <v>3508544010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-34560407</v>
      </c>
      <c r="D37" s="42">
        <f t="shared" si="2"/>
        <v>-34560407</v>
      </c>
      <c r="E37" s="42">
        <f t="shared" si="2"/>
        <v>-34560407</v>
      </c>
      <c r="F37" s="42">
        <f>+F21-F35</f>
        <v>-34560407</v>
      </c>
      <c r="G37" s="42">
        <f>+G21-G35</f>
        <v>-34560407</v>
      </c>
      <c r="H37" s="42">
        <f>+H21-H35</f>
        <v>-34560407</v>
      </c>
      <c r="I37" s="42">
        <f>+I21-I35</f>
        <v>-34560407</v>
      </c>
      <c r="J37" s="42">
        <f t="shared" si="2"/>
        <v>-34560407</v>
      </c>
      <c r="K37" s="42">
        <f>+K21-K35</f>
        <v>-34560407</v>
      </c>
      <c r="L37" s="42">
        <f>+L21-L35</f>
        <v>-34560407</v>
      </c>
      <c r="M37" s="42">
        <f>+M21-M35</f>
        <v>-34560407</v>
      </c>
      <c r="N37" s="43">
        <f t="shared" si="2"/>
        <v>-34560077</v>
      </c>
      <c r="O37" s="44">
        <f t="shared" si="2"/>
        <v>-414724554</v>
      </c>
      <c r="P37" s="42">
        <f t="shared" si="2"/>
        <v>-441118011</v>
      </c>
      <c r="Q37" s="43">
        <f t="shared" si="2"/>
        <v>-1294111479</v>
      </c>
    </row>
    <row r="38" spans="1:17" ht="21" customHeight="1">
      <c r="A38" s="45" t="s">
        <v>52</v>
      </c>
      <c r="B38" s="25"/>
      <c r="C38" s="3">
        <v>7400250</v>
      </c>
      <c r="D38" s="3">
        <v>7400250</v>
      </c>
      <c r="E38" s="3">
        <v>7400250</v>
      </c>
      <c r="F38" s="3">
        <v>7400250</v>
      </c>
      <c r="G38" s="3">
        <v>7400250</v>
      </c>
      <c r="H38" s="3">
        <v>7400250</v>
      </c>
      <c r="I38" s="3">
        <v>7400250</v>
      </c>
      <c r="J38" s="3">
        <v>7400250</v>
      </c>
      <c r="K38" s="3">
        <v>7400250</v>
      </c>
      <c r="L38" s="3">
        <v>7400250</v>
      </c>
      <c r="M38" s="3">
        <v>7400250</v>
      </c>
      <c r="N38" s="4">
        <v>7400250</v>
      </c>
      <c r="O38" s="6">
        <v>88803000</v>
      </c>
      <c r="P38" s="3">
        <v>93420756</v>
      </c>
      <c r="Q38" s="4">
        <v>98278635</v>
      </c>
    </row>
    <row r="39" spans="1:17" ht="55.5" customHeight="1">
      <c r="A39" s="45" t="s">
        <v>53</v>
      </c>
      <c r="B39" s="25"/>
      <c r="C39" s="22">
        <v>1333333</v>
      </c>
      <c r="D39" s="22">
        <v>1333333</v>
      </c>
      <c r="E39" s="22">
        <v>1333333</v>
      </c>
      <c r="F39" s="22">
        <v>1333333</v>
      </c>
      <c r="G39" s="22">
        <v>1333333</v>
      </c>
      <c r="H39" s="22">
        <v>1333333</v>
      </c>
      <c r="I39" s="22">
        <v>1333333</v>
      </c>
      <c r="J39" s="22">
        <v>1333333</v>
      </c>
      <c r="K39" s="22">
        <v>1333333</v>
      </c>
      <c r="L39" s="22">
        <v>1333333</v>
      </c>
      <c r="M39" s="22">
        <v>1333333</v>
      </c>
      <c r="N39" s="23">
        <v>1333337</v>
      </c>
      <c r="O39" s="24">
        <v>16000000</v>
      </c>
      <c r="P39" s="22">
        <v>16832000</v>
      </c>
      <c r="Q39" s="23">
        <v>17707264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-25826824</v>
      </c>
      <c r="D41" s="50">
        <f t="shared" si="3"/>
        <v>-25826824</v>
      </c>
      <c r="E41" s="50">
        <f t="shared" si="3"/>
        <v>-25826824</v>
      </c>
      <c r="F41" s="50">
        <f>SUM(F37:F40)</f>
        <v>-25826824</v>
      </c>
      <c r="G41" s="50">
        <f>SUM(G37:G40)</f>
        <v>-25826824</v>
      </c>
      <c r="H41" s="50">
        <f>SUM(H37:H40)</f>
        <v>-25826824</v>
      </c>
      <c r="I41" s="50">
        <f>SUM(I37:I40)</f>
        <v>-25826824</v>
      </c>
      <c r="J41" s="50">
        <f t="shared" si="3"/>
        <v>-25826824</v>
      </c>
      <c r="K41" s="50">
        <f>SUM(K37:K40)</f>
        <v>-25826824</v>
      </c>
      <c r="L41" s="50">
        <f>SUM(L37:L40)</f>
        <v>-25826824</v>
      </c>
      <c r="M41" s="50">
        <f>SUM(M37:M40)</f>
        <v>-25826824</v>
      </c>
      <c r="N41" s="51">
        <f t="shared" si="3"/>
        <v>-25826490</v>
      </c>
      <c r="O41" s="52">
        <f t="shared" si="3"/>
        <v>-309921554</v>
      </c>
      <c r="P41" s="50">
        <f t="shared" si="3"/>
        <v>-330865255</v>
      </c>
      <c r="Q41" s="51">
        <f t="shared" si="3"/>
        <v>-1178125580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-25826824</v>
      </c>
      <c r="D43" s="57">
        <f t="shared" si="4"/>
        <v>-25826824</v>
      </c>
      <c r="E43" s="57">
        <f t="shared" si="4"/>
        <v>-25826824</v>
      </c>
      <c r="F43" s="57">
        <f>+F41-F42</f>
        <v>-25826824</v>
      </c>
      <c r="G43" s="57">
        <f>+G41-G42</f>
        <v>-25826824</v>
      </c>
      <c r="H43" s="57">
        <f>+H41-H42</f>
        <v>-25826824</v>
      </c>
      <c r="I43" s="57">
        <f>+I41-I42</f>
        <v>-25826824</v>
      </c>
      <c r="J43" s="57">
        <f t="shared" si="4"/>
        <v>-25826824</v>
      </c>
      <c r="K43" s="57">
        <f>+K41-K42</f>
        <v>-25826824</v>
      </c>
      <c r="L43" s="57">
        <f>+L41-L42</f>
        <v>-25826824</v>
      </c>
      <c r="M43" s="57">
        <f>+M41-M42</f>
        <v>-25826824</v>
      </c>
      <c r="N43" s="58">
        <f t="shared" si="4"/>
        <v>-25826490</v>
      </c>
      <c r="O43" s="59">
        <f t="shared" si="4"/>
        <v>-309921554</v>
      </c>
      <c r="P43" s="57">
        <f t="shared" si="4"/>
        <v>-330865255</v>
      </c>
      <c r="Q43" s="58">
        <f t="shared" si="4"/>
        <v>-1178125580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-25826824</v>
      </c>
      <c r="D45" s="50">
        <f t="shared" si="5"/>
        <v>-25826824</v>
      </c>
      <c r="E45" s="50">
        <f t="shared" si="5"/>
        <v>-25826824</v>
      </c>
      <c r="F45" s="50">
        <f>SUM(F43:F44)</f>
        <v>-25826824</v>
      </c>
      <c r="G45" s="50">
        <f>SUM(G43:G44)</f>
        <v>-25826824</v>
      </c>
      <c r="H45" s="50">
        <f>SUM(H43:H44)</f>
        <v>-25826824</v>
      </c>
      <c r="I45" s="50">
        <f>SUM(I43:I44)</f>
        <v>-25826824</v>
      </c>
      <c r="J45" s="50">
        <f t="shared" si="5"/>
        <v>-25826824</v>
      </c>
      <c r="K45" s="50">
        <f>SUM(K43:K44)</f>
        <v>-25826824</v>
      </c>
      <c r="L45" s="50">
        <f>SUM(L43:L44)</f>
        <v>-25826824</v>
      </c>
      <c r="M45" s="50">
        <f>SUM(M43:M44)</f>
        <v>-25826824</v>
      </c>
      <c r="N45" s="51">
        <f t="shared" si="5"/>
        <v>-25826490</v>
      </c>
      <c r="O45" s="52">
        <f t="shared" si="5"/>
        <v>-309921554</v>
      </c>
      <c r="P45" s="50">
        <f t="shared" si="5"/>
        <v>-330865255</v>
      </c>
      <c r="Q45" s="51">
        <f t="shared" si="5"/>
        <v>-1178125580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-25826824</v>
      </c>
      <c r="D47" s="63">
        <f t="shared" si="6"/>
        <v>-25826824</v>
      </c>
      <c r="E47" s="63">
        <f t="shared" si="6"/>
        <v>-25826824</v>
      </c>
      <c r="F47" s="63">
        <f>SUM(F45:F46)</f>
        <v>-25826824</v>
      </c>
      <c r="G47" s="63">
        <f>SUM(G45:G46)</f>
        <v>-25826824</v>
      </c>
      <c r="H47" s="63">
        <f>SUM(H45:H46)</f>
        <v>-25826824</v>
      </c>
      <c r="I47" s="63">
        <f>SUM(I45:I46)</f>
        <v>-25826824</v>
      </c>
      <c r="J47" s="63">
        <f t="shared" si="6"/>
        <v>-25826824</v>
      </c>
      <c r="K47" s="63">
        <f>SUM(K45:K46)</f>
        <v>-25826824</v>
      </c>
      <c r="L47" s="63">
        <f>SUM(L45:L46)</f>
        <v>-25826824</v>
      </c>
      <c r="M47" s="63">
        <f>SUM(M45:M46)</f>
        <v>-25826824</v>
      </c>
      <c r="N47" s="64">
        <f t="shared" si="6"/>
        <v>-25826490</v>
      </c>
      <c r="O47" s="65">
        <f t="shared" si="6"/>
        <v>-309921554</v>
      </c>
      <c r="P47" s="63">
        <f t="shared" si="6"/>
        <v>-330865255</v>
      </c>
      <c r="Q47" s="66">
        <f t="shared" si="6"/>
        <v>-1178125580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205993</v>
      </c>
      <c r="D8" s="3">
        <v>205993</v>
      </c>
      <c r="E8" s="3">
        <v>205993</v>
      </c>
      <c r="F8" s="3">
        <v>205993</v>
      </c>
      <c r="G8" s="3">
        <v>205993</v>
      </c>
      <c r="H8" s="3">
        <v>205993</v>
      </c>
      <c r="I8" s="3">
        <v>205993</v>
      </c>
      <c r="J8" s="3">
        <v>205993</v>
      </c>
      <c r="K8" s="3">
        <v>205993</v>
      </c>
      <c r="L8" s="3">
        <v>205993</v>
      </c>
      <c r="M8" s="3">
        <v>205993</v>
      </c>
      <c r="N8" s="4">
        <v>205997</v>
      </c>
      <c r="O8" s="6">
        <v>2471920</v>
      </c>
      <c r="P8" s="3">
        <v>2620240</v>
      </c>
      <c r="Q8" s="4">
        <v>2777450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1657310</v>
      </c>
      <c r="D12" s="3">
        <v>1657310</v>
      </c>
      <c r="E12" s="3">
        <v>1657310</v>
      </c>
      <c r="F12" s="3">
        <v>1657310</v>
      </c>
      <c r="G12" s="3">
        <v>1657310</v>
      </c>
      <c r="H12" s="3">
        <v>1657310</v>
      </c>
      <c r="I12" s="3">
        <v>1657310</v>
      </c>
      <c r="J12" s="3">
        <v>1657310</v>
      </c>
      <c r="K12" s="3">
        <v>1657310</v>
      </c>
      <c r="L12" s="3">
        <v>1657310</v>
      </c>
      <c r="M12" s="3">
        <v>1657310</v>
      </c>
      <c r="N12" s="4">
        <v>1657310</v>
      </c>
      <c r="O12" s="6">
        <v>19887720</v>
      </c>
      <c r="P12" s="3">
        <v>21080990</v>
      </c>
      <c r="Q12" s="4">
        <v>22345850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25655785</v>
      </c>
      <c r="D18" s="3">
        <v>25655785</v>
      </c>
      <c r="E18" s="3">
        <v>25655785</v>
      </c>
      <c r="F18" s="3">
        <v>25655785</v>
      </c>
      <c r="G18" s="3">
        <v>25655785</v>
      </c>
      <c r="H18" s="3">
        <v>25655785</v>
      </c>
      <c r="I18" s="3">
        <v>25655785</v>
      </c>
      <c r="J18" s="3">
        <v>25655785</v>
      </c>
      <c r="K18" s="3">
        <v>25655785</v>
      </c>
      <c r="L18" s="3">
        <v>25655785</v>
      </c>
      <c r="M18" s="3">
        <v>25655785</v>
      </c>
      <c r="N18" s="4">
        <v>25655805</v>
      </c>
      <c r="O18" s="6">
        <v>307869440</v>
      </c>
      <c r="P18" s="3">
        <v>314439410</v>
      </c>
      <c r="Q18" s="4">
        <v>323586990</v>
      </c>
    </row>
    <row r="19" spans="1:17" ht="13.5">
      <c r="A19" s="19" t="s">
        <v>36</v>
      </c>
      <c r="B19" s="25"/>
      <c r="C19" s="22">
        <v>356739</v>
      </c>
      <c r="D19" s="22">
        <v>356739</v>
      </c>
      <c r="E19" s="22">
        <v>356739</v>
      </c>
      <c r="F19" s="22">
        <v>356739</v>
      </c>
      <c r="G19" s="22">
        <v>356739</v>
      </c>
      <c r="H19" s="22">
        <v>356739</v>
      </c>
      <c r="I19" s="22">
        <v>356739</v>
      </c>
      <c r="J19" s="22">
        <v>356739</v>
      </c>
      <c r="K19" s="22">
        <v>356739</v>
      </c>
      <c r="L19" s="22">
        <v>356739</v>
      </c>
      <c r="M19" s="22">
        <v>356739</v>
      </c>
      <c r="N19" s="23">
        <v>356741</v>
      </c>
      <c r="O19" s="24">
        <v>4280870</v>
      </c>
      <c r="P19" s="22">
        <v>866490</v>
      </c>
      <c r="Q19" s="23">
        <v>918490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27875827</v>
      </c>
      <c r="D21" s="29">
        <f t="shared" si="0"/>
        <v>27875827</v>
      </c>
      <c r="E21" s="29">
        <f t="shared" si="0"/>
        <v>27875827</v>
      </c>
      <c r="F21" s="29">
        <f>SUM(F5:F20)</f>
        <v>27875827</v>
      </c>
      <c r="G21" s="29">
        <f>SUM(G5:G20)</f>
        <v>27875827</v>
      </c>
      <c r="H21" s="29">
        <f>SUM(H5:H20)</f>
        <v>27875827</v>
      </c>
      <c r="I21" s="29">
        <f>SUM(I5:I20)</f>
        <v>27875827</v>
      </c>
      <c r="J21" s="29">
        <f t="shared" si="0"/>
        <v>27875827</v>
      </c>
      <c r="K21" s="29">
        <f>SUM(K5:K20)</f>
        <v>27875827</v>
      </c>
      <c r="L21" s="29">
        <f>SUM(L5:L20)</f>
        <v>27875827</v>
      </c>
      <c r="M21" s="29">
        <f>SUM(M5:M20)</f>
        <v>27875827</v>
      </c>
      <c r="N21" s="30">
        <f t="shared" si="0"/>
        <v>27875853</v>
      </c>
      <c r="O21" s="31">
        <f t="shared" si="0"/>
        <v>334509950</v>
      </c>
      <c r="P21" s="29">
        <f t="shared" si="0"/>
        <v>339007130</v>
      </c>
      <c r="Q21" s="32">
        <f t="shared" si="0"/>
        <v>349628780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14854002</v>
      </c>
      <c r="D24" s="3">
        <v>14854002</v>
      </c>
      <c r="E24" s="3">
        <v>14854002</v>
      </c>
      <c r="F24" s="3">
        <v>14854002</v>
      </c>
      <c r="G24" s="3">
        <v>14854002</v>
      </c>
      <c r="H24" s="3">
        <v>14854002</v>
      </c>
      <c r="I24" s="3">
        <v>14854002</v>
      </c>
      <c r="J24" s="3">
        <v>14854002</v>
      </c>
      <c r="K24" s="3">
        <v>14854002</v>
      </c>
      <c r="L24" s="3">
        <v>14854002</v>
      </c>
      <c r="M24" s="3">
        <v>14854002</v>
      </c>
      <c r="N24" s="36">
        <v>14853849</v>
      </c>
      <c r="O24" s="6">
        <v>178247871</v>
      </c>
      <c r="P24" s="3">
        <v>188942790</v>
      </c>
      <c r="Q24" s="4">
        <v>200279380</v>
      </c>
    </row>
    <row r="25" spans="1:17" ht="13.5">
      <c r="A25" s="21" t="s">
        <v>41</v>
      </c>
      <c r="B25" s="20"/>
      <c r="C25" s="3">
        <v>1189536</v>
      </c>
      <c r="D25" s="3">
        <v>1189536</v>
      </c>
      <c r="E25" s="3">
        <v>1189536</v>
      </c>
      <c r="F25" s="3">
        <v>1189536</v>
      </c>
      <c r="G25" s="3">
        <v>1189536</v>
      </c>
      <c r="H25" s="3">
        <v>1189536</v>
      </c>
      <c r="I25" s="3">
        <v>1189536</v>
      </c>
      <c r="J25" s="3">
        <v>1189536</v>
      </c>
      <c r="K25" s="3">
        <v>1189536</v>
      </c>
      <c r="L25" s="3">
        <v>1189536</v>
      </c>
      <c r="M25" s="3">
        <v>1189536</v>
      </c>
      <c r="N25" s="4">
        <v>1189539</v>
      </c>
      <c r="O25" s="6">
        <v>14274435</v>
      </c>
      <c r="P25" s="3">
        <v>15130920</v>
      </c>
      <c r="Q25" s="4">
        <v>16038790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1874364</v>
      </c>
      <c r="D27" s="3">
        <v>1874357</v>
      </c>
      <c r="E27" s="3">
        <v>1874357</v>
      </c>
      <c r="F27" s="3">
        <v>1874357</v>
      </c>
      <c r="G27" s="3">
        <v>1874357</v>
      </c>
      <c r="H27" s="3">
        <v>1874357</v>
      </c>
      <c r="I27" s="3">
        <v>1874357</v>
      </c>
      <c r="J27" s="3">
        <v>1874357</v>
      </c>
      <c r="K27" s="3">
        <v>1874357</v>
      </c>
      <c r="L27" s="3">
        <v>1874357</v>
      </c>
      <c r="M27" s="3">
        <v>1874357</v>
      </c>
      <c r="N27" s="36">
        <v>1874336</v>
      </c>
      <c r="O27" s="6">
        <v>22492270</v>
      </c>
      <c r="P27" s="3">
        <v>23841790</v>
      </c>
      <c r="Q27" s="4">
        <v>25272310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654887</v>
      </c>
      <c r="D30" s="3">
        <v>654887</v>
      </c>
      <c r="E30" s="3">
        <v>654887</v>
      </c>
      <c r="F30" s="3">
        <v>654887</v>
      </c>
      <c r="G30" s="3">
        <v>654887</v>
      </c>
      <c r="H30" s="3">
        <v>654887</v>
      </c>
      <c r="I30" s="3">
        <v>654887</v>
      </c>
      <c r="J30" s="3">
        <v>654887</v>
      </c>
      <c r="K30" s="3">
        <v>654887</v>
      </c>
      <c r="L30" s="3">
        <v>654887</v>
      </c>
      <c r="M30" s="3">
        <v>654887</v>
      </c>
      <c r="N30" s="4">
        <v>654878</v>
      </c>
      <c r="O30" s="6">
        <v>7858635</v>
      </c>
      <c r="P30" s="3">
        <v>8554999</v>
      </c>
      <c r="Q30" s="4">
        <v>8784533</v>
      </c>
    </row>
    <row r="31" spans="1:17" ht="13.5">
      <c r="A31" s="21" t="s">
        <v>47</v>
      </c>
      <c r="B31" s="20"/>
      <c r="C31" s="3">
        <v>3939636</v>
      </c>
      <c r="D31" s="3">
        <v>3939636</v>
      </c>
      <c r="E31" s="3">
        <v>3939636</v>
      </c>
      <c r="F31" s="3">
        <v>3939636</v>
      </c>
      <c r="G31" s="3">
        <v>3939636</v>
      </c>
      <c r="H31" s="3">
        <v>3939636</v>
      </c>
      <c r="I31" s="3">
        <v>3939636</v>
      </c>
      <c r="J31" s="3">
        <v>3939636</v>
      </c>
      <c r="K31" s="3">
        <v>3939636</v>
      </c>
      <c r="L31" s="3">
        <v>3939636</v>
      </c>
      <c r="M31" s="3">
        <v>3939636</v>
      </c>
      <c r="N31" s="36">
        <v>3939557</v>
      </c>
      <c r="O31" s="6">
        <v>47275553</v>
      </c>
      <c r="P31" s="3">
        <v>48687910</v>
      </c>
      <c r="Q31" s="4">
        <v>47502030</v>
      </c>
    </row>
    <row r="32" spans="1:17" ht="13.5">
      <c r="A32" s="21" t="s">
        <v>35</v>
      </c>
      <c r="B32" s="20"/>
      <c r="C32" s="3">
        <v>1908333</v>
      </c>
      <c r="D32" s="3">
        <v>1908333</v>
      </c>
      <c r="E32" s="3">
        <v>1908333</v>
      </c>
      <c r="F32" s="3">
        <v>1908333</v>
      </c>
      <c r="G32" s="3">
        <v>1908333</v>
      </c>
      <c r="H32" s="3">
        <v>1908333</v>
      </c>
      <c r="I32" s="3">
        <v>1908333</v>
      </c>
      <c r="J32" s="3">
        <v>1908333</v>
      </c>
      <c r="K32" s="3">
        <v>1908333</v>
      </c>
      <c r="L32" s="3">
        <v>1908333</v>
      </c>
      <c r="M32" s="3">
        <v>1908333</v>
      </c>
      <c r="N32" s="4">
        <v>1908337</v>
      </c>
      <c r="O32" s="6">
        <v>22900000</v>
      </c>
      <c r="P32" s="3">
        <v>18900000</v>
      </c>
      <c r="Q32" s="4">
        <v>18000000</v>
      </c>
    </row>
    <row r="33" spans="1:17" ht="13.5">
      <c r="A33" s="21" t="s">
        <v>48</v>
      </c>
      <c r="B33" s="20"/>
      <c r="C33" s="3">
        <v>5402778</v>
      </c>
      <c r="D33" s="3">
        <v>5402778</v>
      </c>
      <c r="E33" s="3">
        <v>5402778</v>
      </c>
      <c r="F33" s="3">
        <v>5402778</v>
      </c>
      <c r="G33" s="3">
        <v>5402778</v>
      </c>
      <c r="H33" s="3">
        <v>5402778</v>
      </c>
      <c r="I33" s="3">
        <v>5402778</v>
      </c>
      <c r="J33" s="3">
        <v>5402778</v>
      </c>
      <c r="K33" s="3">
        <v>5402778</v>
      </c>
      <c r="L33" s="3">
        <v>5402778</v>
      </c>
      <c r="M33" s="3">
        <v>5402778</v>
      </c>
      <c r="N33" s="4">
        <v>5402598</v>
      </c>
      <c r="O33" s="6">
        <v>64833156</v>
      </c>
      <c r="P33" s="3">
        <v>70144911</v>
      </c>
      <c r="Q33" s="4">
        <v>72951942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29823536</v>
      </c>
      <c r="D35" s="29">
        <f t="shared" si="1"/>
        <v>29823529</v>
      </c>
      <c r="E35" s="29">
        <f t="shared" si="1"/>
        <v>29823529</v>
      </c>
      <c r="F35" s="29">
        <f>SUM(F24:F34)</f>
        <v>29823529</v>
      </c>
      <c r="G35" s="29">
        <f>SUM(G24:G34)</f>
        <v>29823529</v>
      </c>
      <c r="H35" s="29">
        <f>SUM(H24:H34)</f>
        <v>29823529</v>
      </c>
      <c r="I35" s="29">
        <f>SUM(I24:I34)</f>
        <v>29823529</v>
      </c>
      <c r="J35" s="29">
        <f t="shared" si="1"/>
        <v>29823529</v>
      </c>
      <c r="K35" s="29">
        <f>SUM(K24:K34)</f>
        <v>29823529</v>
      </c>
      <c r="L35" s="29">
        <f>SUM(L24:L34)</f>
        <v>29823529</v>
      </c>
      <c r="M35" s="29">
        <f>SUM(M24:M34)</f>
        <v>29823529</v>
      </c>
      <c r="N35" s="32">
        <f t="shared" si="1"/>
        <v>29823094</v>
      </c>
      <c r="O35" s="31">
        <f t="shared" si="1"/>
        <v>357881920</v>
      </c>
      <c r="P35" s="29">
        <f t="shared" si="1"/>
        <v>374203320</v>
      </c>
      <c r="Q35" s="32">
        <f t="shared" si="1"/>
        <v>388828985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-1947709</v>
      </c>
      <c r="D37" s="42">
        <f t="shared" si="2"/>
        <v>-1947702</v>
      </c>
      <c r="E37" s="42">
        <f t="shared" si="2"/>
        <v>-1947702</v>
      </c>
      <c r="F37" s="42">
        <f>+F21-F35</f>
        <v>-1947702</v>
      </c>
      <c r="G37" s="42">
        <f>+G21-G35</f>
        <v>-1947702</v>
      </c>
      <c r="H37" s="42">
        <f>+H21-H35</f>
        <v>-1947702</v>
      </c>
      <c r="I37" s="42">
        <f>+I21-I35</f>
        <v>-1947702</v>
      </c>
      <c r="J37" s="42">
        <f t="shared" si="2"/>
        <v>-1947702</v>
      </c>
      <c r="K37" s="42">
        <f>+K21-K35</f>
        <v>-1947702</v>
      </c>
      <c r="L37" s="42">
        <f>+L21-L35</f>
        <v>-1947702</v>
      </c>
      <c r="M37" s="42">
        <f>+M21-M35</f>
        <v>-1947702</v>
      </c>
      <c r="N37" s="43">
        <f t="shared" si="2"/>
        <v>-1947241</v>
      </c>
      <c r="O37" s="44">
        <f t="shared" si="2"/>
        <v>-23371970</v>
      </c>
      <c r="P37" s="42">
        <f t="shared" si="2"/>
        <v>-35196190</v>
      </c>
      <c r="Q37" s="43">
        <f t="shared" si="2"/>
        <v>-39200205</v>
      </c>
    </row>
    <row r="38" spans="1:17" ht="21" customHeight="1">
      <c r="A38" s="45" t="s">
        <v>52</v>
      </c>
      <c r="B38" s="25"/>
      <c r="C38" s="3">
        <v>204250</v>
      </c>
      <c r="D38" s="3">
        <v>204250</v>
      </c>
      <c r="E38" s="3">
        <v>204250</v>
      </c>
      <c r="F38" s="3">
        <v>204250</v>
      </c>
      <c r="G38" s="3">
        <v>204250</v>
      </c>
      <c r="H38" s="3">
        <v>204250</v>
      </c>
      <c r="I38" s="3">
        <v>204250</v>
      </c>
      <c r="J38" s="3">
        <v>204250</v>
      </c>
      <c r="K38" s="3">
        <v>204250</v>
      </c>
      <c r="L38" s="3">
        <v>204250</v>
      </c>
      <c r="M38" s="3">
        <v>204250</v>
      </c>
      <c r="N38" s="4">
        <v>204250</v>
      </c>
      <c r="O38" s="6">
        <v>2451000</v>
      </c>
      <c r="P38" s="3">
        <v>2593000</v>
      </c>
      <c r="Q38" s="4">
        <v>2735000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-1743459</v>
      </c>
      <c r="D41" s="50">
        <f t="shared" si="3"/>
        <v>-1743452</v>
      </c>
      <c r="E41" s="50">
        <f t="shared" si="3"/>
        <v>-1743452</v>
      </c>
      <c r="F41" s="50">
        <f>SUM(F37:F40)</f>
        <v>-1743452</v>
      </c>
      <c r="G41" s="50">
        <f>SUM(G37:G40)</f>
        <v>-1743452</v>
      </c>
      <c r="H41" s="50">
        <f>SUM(H37:H40)</f>
        <v>-1743452</v>
      </c>
      <c r="I41" s="50">
        <f>SUM(I37:I40)</f>
        <v>-1743452</v>
      </c>
      <c r="J41" s="50">
        <f t="shared" si="3"/>
        <v>-1743452</v>
      </c>
      <c r="K41" s="50">
        <f>SUM(K37:K40)</f>
        <v>-1743452</v>
      </c>
      <c r="L41" s="50">
        <f>SUM(L37:L40)</f>
        <v>-1743452</v>
      </c>
      <c r="M41" s="50">
        <f>SUM(M37:M40)</f>
        <v>-1743452</v>
      </c>
      <c r="N41" s="51">
        <f t="shared" si="3"/>
        <v>-1742991</v>
      </c>
      <c r="O41" s="52">
        <f t="shared" si="3"/>
        <v>-20920970</v>
      </c>
      <c r="P41" s="50">
        <f t="shared" si="3"/>
        <v>-32603190</v>
      </c>
      <c r="Q41" s="51">
        <f t="shared" si="3"/>
        <v>-36465205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-1743459</v>
      </c>
      <c r="D43" s="57">
        <f t="shared" si="4"/>
        <v>-1743452</v>
      </c>
      <c r="E43" s="57">
        <f t="shared" si="4"/>
        <v>-1743452</v>
      </c>
      <c r="F43" s="57">
        <f>+F41-F42</f>
        <v>-1743452</v>
      </c>
      <c r="G43" s="57">
        <f>+G41-G42</f>
        <v>-1743452</v>
      </c>
      <c r="H43" s="57">
        <f>+H41-H42</f>
        <v>-1743452</v>
      </c>
      <c r="I43" s="57">
        <f>+I41-I42</f>
        <v>-1743452</v>
      </c>
      <c r="J43" s="57">
        <f t="shared" si="4"/>
        <v>-1743452</v>
      </c>
      <c r="K43" s="57">
        <f>+K41-K42</f>
        <v>-1743452</v>
      </c>
      <c r="L43" s="57">
        <f>+L41-L42</f>
        <v>-1743452</v>
      </c>
      <c r="M43" s="57">
        <f>+M41-M42</f>
        <v>-1743452</v>
      </c>
      <c r="N43" s="58">
        <f t="shared" si="4"/>
        <v>-1742991</v>
      </c>
      <c r="O43" s="59">
        <f t="shared" si="4"/>
        <v>-20920970</v>
      </c>
      <c r="P43" s="57">
        <f t="shared" si="4"/>
        <v>-32603190</v>
      </c>
      <c r="Q43" s="58">
        <f t="shared" si="4"/>
        <v>-36465205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-1743459</v>
      </c>
      <c r="D45" s="50">
        <f t="shared" si="5"/>
        <v>-1743452</v>
      </c>
      <c r="E45" s="50">
        <f t="shared" si="5"/>
        <v>-1743452</v>
      </c>
      <c r="F45" s="50">
        <f>SUM(F43:F44)</f>
        <v>-1743452</v>
      </c>
      <c r="G45" s="50">
        <f>SUM(G43:G44)</f>
        <v>-1743452</v>
      </c>
      <c r="H45" s="50">
        <f>SUM(H43:H44)</f>
        <v>-1743452</v>
      </c>
      <c r="I45" s="50">
        <f>SUM(I43:I44)</f>
        <v>-1743452</v>
      </c>
      <c r="J45" s="50">
        <f t="shared" si="5"/>
        <v>-1743452</v>
      </c>
      <c r="K45" s="50">
        <f>SUM(K43:K44)</f>
        <v>-1743452</v>
      </c>
      <c r="L45" s="50">
        <f>SUM(L43:L44)</f>
        <v>-1743452</v>
      </c>
      <c r="M45" s="50">
        <f>SUM(M43:M44)</f>
        <v>-1743452</v>
      </c>
      <c r="N45" s="51">
        <f t="shared" si="5"/>
        <v>-1742991</v>
      </c>
      <c r="O45" s="52">
        <f t="shared" si="5"/>
        <v>-20920970</v>
      </c>
      <c r="P45" s="50">
        <f t="shared" si="5"/>
        <v>-32603190</v>
      </c>
      <c r="Q45" s="51">
        <f t="shared" si="5"/>
        <v>-36465205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-1743459</v>
      </c>
      <c r="D47" s="63">
        <f t="shared" si="6"/>
        <v>-1743452</v>
      </c>
      <c r="E47" s="63">
        <f t="shared" si="6"/>
        <v>-1743452</v>
      </c>
      <c r="F47" s="63">
        <f>SUM(F45:F46)</f>
        <v>-1743452</v>
      </c>
      <c r="G47" s="63">
        <f>SUM(G45:G46)</f>
        <v>-1743452</v>
      </c>
      <c r="H47" s="63">
        <f>SUM(H45:H46)</f>
        <v>-1743452</v>
      </c>
      <c r="I47" s="63">
        <f>SUM(I45:I46)</f>
        <v>-1743452</v>
      </c>
      <c r="J47" s="63">
        <f t="shared" si="6"/>
        <v>-1743452</v>
      </c>
      <c r="K47" s="63">
        <f>SUM(K45:K46)</f>
        <v>-1743452</v>
      </c>
      <c r="L47" s="63">
        <f>SUM(L45:L46)</f>
        <v>-1743452</v>
      </c>
      <c r="M47" s="63">
        <f>SUM(M45:M46)</f>
        <v>-1743452</v>
      </c>
      <c r="N47" s="64">
        <f t="shared" si="6"/>
        <v>-1742991</v>
      </c>
      <c r="O47" s="65">
        <f t="shared" si="6"/>
        <v>-20920970</v>
      </c>
      <c r="P47" s="63">
        <f t="shared" si="6"/>
        <v>-32603190</v>
      </c>
      <c r="Q47" s="66">
        <f t="shared" si="6"/>
        <v>-36465205</v>
      </c>
    </row>
    <row r="48" spans="1:17" ht="13.5">
      <c r="A48" s="1" t="s">
        <v>82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2019-11-22T13:58:20Z</dcterms:created>
  <dcterms:modified xsi:type="dcterms:W3CDTF">2019-11-22T13:58:58Z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